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8190" activeTab="5"/>
  </bookViews>
  <sheets>
    <sheet name="summary" sheetId="1" r:id="rId1"/>
    <sheet name="annex_a" sheetId="2" r:id="rId2"/>
    <sheet name="mpsa" sheetId="3" r:id="rId3"/>
    <sheet name="epa" sheetId="4" r:id="rId4"/>
    <sheet name="ftaa" sheetId="5" r:id="rId5"/>
    <sheet name="isag" sheetId="6" r:id="rId6"/>
    <sheet name="mpp" sheetId="7" r:id="rId7"/>
  </sheets>
  <definedNames>
    <definedName name="_xlnm.Print_Area" localSheetId="2">'mpsa'!$A$1:$H$233</definedName>
    <definedName name="Print_Area_MI_4">'mpsa'!$A$220:$H$230</definedName>
    <definedName name="_xlnm.Print_Titles" localSheetId="3">'epa'!$3:$3</definedName>
    <definedName name="_xlnm.Print_Titles" localSheetId="4">'ftaa'!$3:$4</definedName>
    <definedName name="_xlnm.Print_Titles" localSheetId="5">'isag'!$3:$4</definedName>
    <definedName name="_xlnm.Print_Titles" localSheetId="2">'mpsa'!$2:$4</definedName>
    <definedName name="_xlnm.Print_Titles" localSheetId="0">'summary'!$5:$7</definedName>
    <definedName name="Print_Titles_MI_4">'mpsa'!$1:$4</definedName>
  </definedNames>
  <calcPr fullCalcOnLoad="1"/>
</workbook>
</file>

<file path=xl/comments2.xml><?xml version="1.0" encoding="utf-8"?>
<comments xmlns="http://schemas.openxmlformats.org/spreadsheetml/2006/main">
  <authors>
    <author>mgb</author>
  </authors>
  <commentList>
    <comment ref="P7" authorId="0">
      <text>
        <r>
          <rPr>
            <b/>
            <sz val="8"/>
            <rFont val="Tahoma"/>
            <family val="0"/>
          </rPr>
          <t>mgb:</t>
        </r>
        <r>
          <rPr>
            <sz val="8"/>
            <rFont val="Tahoma"/>
            <family val="0"/>
          </rPr>
          <t xml:space="preserve">
</t>
        </r>
      </text>
    </comment>
  </commentList>
</comments>
</file>

<file path=xl/comments4.xml><?xml version="1.0" encoding="utf-8"?>
<comments xmlns="http://schemas.openxmlformats.org/spreadsheetml/2006/main">
  <authors>
    <author>MGB</author>
  </authors>
  <commentList>
    <comment ref="H2" authorId="0">
      <text>
        <r>
          <rPr>
            <b/>
            <sz val="8"/>
            <color indexed="8"/>
            <rFont val="Times New Roman"/>
            <family val="1"/>
          </rPr>
          <t xml:space="preserve">MRLS RO2:
</t>
        </r>
      </text>
    </comment>
  </commentList>
</comments>
</file>

<file path=xl/sharedStrings.xml><?xml version="1.0" encoding="utf-8"?>
<sst xmlns="http://schemas.openxmlformats.org/spreadsheetml/2006/main" count="3987" uniqueCount="2412">
  <si>
    <t>Mand. City</t>
  </si>
  <si>
    <t>APSA -000073</t>
  </si>
  <si>
    <t>Base Metal</t>
  </si>
  <si>
    <t>09/04/96</t>
  </si>
  <si>
    <t>Quezon, Nueva Vizcaya</t>
  </si>
  <si>
    <t>Gold &amp; Silver</t>
  </si>
  <si>
    <t xml:space="preserve"> - Applied for EPA 24</t>
  </si>
  <si>
    <t>APSA -000002</t>
  </si>
  <si>
    <t>PATECO</t>
  </si>
  <si>
    <t>207-208 SNC Bldg. Ortigas</t>
  </si>
  <si>
    <t>03/04/91</t>
  </si>
  <si>
    <t>Dimalwadi, Dina-</t>
  </si>
  <si>
    <t xml:space="preserve"> - MOA with EPA 27 denied 12/5/2000</t>
  </si>
  <si>
    <t>Ave., Greenhills, San Juan</t>
  </si>
  <si>
    <t>APSA -000004</t>
  </si>
  <si>
    <t>Danilo Sawit</t>
  </si>
  <si>
    <t>San Fermin, Cauayan,</t>
  </si>
  <si>
    <t>01/02/92</t>
  </si>
  <si>
    <t>San Guillermo,</t>
  </si>
  <si>
    <t xml:space="preserve"> - MOA with EPA 48</t>
  </si>
  <si>
    <t>APSA -000023</t>
  </si>
  <si>
    <t>Dimakawal Mng.</t>
  </si>
  <si>
    <t>Enrile, Cagayan</t>
  </si>
  <si>
    <t>MPSA No. 337-2010-II-OMP approved dated June 09, 2010 conversion from EP-II-OMR-15-2010 approved dated 3/29/10</t>
  </si>
  <si>
    <t>MPSA No. 339-2010-II-OMP approved dated June 09, 2010 conversion from EP-II-OMR-17-2010 approved dated 3/29/10</t>
  </si>
  <si>
    <t>MPSA No. 338-2010-II-OMP approved dated June 09, 2010 conversion from EP-II-OMR-16-2010 approved dated 3/29/10</t>
  </si>
  <si>
    <t>MPSA No. 340-2010-II-OMP approved dated June 09, 2010 conversion from EP-II-OMR-18-2010 approved dated 3/29/10</t>
  </si>
  <si>
    <t>MPP II-000005</t>
  </si>
  <si>
    <t>AAA Stuctures &amp; Builders Inc.</t>
  </si>
  <si>
    <t>No. 103 Teresita Blvd. Gundaway, Cabbarrougis, Quirino</t>
  </si>
  <si>
    <t>Permit issued on 7/01/10</t>
  </si>
  <si>
    <t>WITHDRAWN                        (14)</t>
  </si>
  <si>
    <t xml:space="preserve">Newmont Phils. Third Res. Inc.   </t>
  </si>
  <si>
    <t>Unit 708 Phils. Center West Tower, Exchange Road</t>
  </si>
  <si>
    <t>Benguet &amp; Nueva Vizcaya</t>
  </si>
  <si>
    <t xml:space="preserve"> Filed withdrawal of mining application dated 6/17/99</t>
  </si>
  <si>
    <t>TVI Pacific group Companies, 1903-B Phil Stock Exchange West Tower Exchange Rd, Ortigas Center Pasig City</t>
  </si>
  <si>
    <t>Sta. Margarita, Taguntangan, Cagayan</t>
  </si>
  <si>
    <t>Filed withdrawal of mining application dated 2/01/2000</t>
  </si>
  <si>
    <t>Permit approved by MGB-R0II dated 5/30/08 Permit no EXP000016II (expired but with pending application for renewal filed at MGB CO</t>
  </si>
  <si>
    <t>Permit approved by MGB-R0II dated 5/30/08 Permit no EXP000017II (expired but with pending application for renewal filed at MGB CO)</t>
  </si>
  <si>
    <t xml:space="preserve">Suite 511 5th Flr. Tektite </t>
  </si>
  <si>
    <t>- Withdrawal of mining</t>
  </si>
  <si>
    <t>Tower Excahnge Rd. Ortigas</t>
  </si>
  <si>
    <t xml:space="preserve">  application filed 06/17/99</t>
  </si>
  <si>
    <t>Center Pasig City</t>
  </si>
  <si>
    <t>FTAA -000007</t>
  </si>
  <si>
    <t xml:space="preserve">Miracle Mile Mining  </t>
  </si>
  <si>
    <t xml:space="preserve"> 01/02/94</t>
  </si>
  <si>
    <t>Filed withdrawal of mining</t>
  </si>
  <si>
    <t>Nueva Ecija</t>
  </si>
  <si>
    <t>MPP II-000006</t>
  </si>
  <si>
    <t>San You Phils Mining Ltd. Inc.</t>
  </si>
  <si>
    <t>Permit issued on 11/09/10</t>
  </si>
  <si>
    <t>Catayuan, Lallo, Cagayan</t>
  </si>
  <si>
    <t>IPA-000100</t>
  </si>
  <si>
    <t>San Gabriel Village Tug. City</t>
  </si>
  <si>
    <t>Patagueleg, Peñablanca, Cag.</t>
  </si>
  <si>
    <t>Industiral Permit No. 000039</t>
  </si>
  <si>
    <t>issued 08/19/2010</t>
  </si>
  <si>
    <t>Exchange Road Ortigas</t>
  </si>
  <si>
    <t>Center, Pasig City</t>
  </si>
  <si>
    <t>APSA -0000108</t>
  </si>
  <si>
    <t>Hopewell Mining Corp.</t>
  </si>
  <si>
    <t>2202 Tektite Tower I Ortigas</t>
  </si>
  <si>
    <t>Center Pasig City Metro Mla.</t>
  </si>
  <si>
    <t>APSA -0000112</t>
  </si>
  <si>
    <t>Oregon Mining &amp;</t>
  </si>
  <si>
    <t>No. 35 dampol St., Damar Vill.</t>
  </si>
  <si>
    <t>APSA -0000115</t>
  </si>
  <si>
    <t>Daytona Mning &amp; Devt.</t>
  </si>
  <si>
    <t>No. 14 Peru St. Better Living</t>
  </si>
  <si>
    <t>1/22/2004</t>
  </si>
  <si>
    <t>Rock Aggrates</t>
  </si>
  <si>
    <t>Denied dated 05/03/2006</t>
  </si>
  <si>
    <t>Subd. Parañaque M.Mla.</t>
  </si>
  <si>
    <t>APSA -0000116</t>
  </si>
  <si>
    <t>Bridestone Mining Devt.</t>
  </si>
  <si>
    <t>7375 Bakawan St., San Lorenzo</t>
  </si>
  <si>
    <t>Baua, Gonzaga Cag.</t>
  </si>
  <si>
    <t>Corp</t>
  </si>
  <si>
    <t>Village Makati City</t>
  </si>
  <si>
    <t>APSA -0000103</t>
  </si>
  <si>
    <t>Lazarus Mining Corp.</t>
  </si>
  <si>
    <t xml:space="preserve">Rm. 304 No.1432 Doroteo Jose </t>
  </si>
  <si>
    <t xml:space="preserve">order of denial dated 1/14/04 was sustained Motion </t>
  </si>
  <si>
    <t>St. cor., T. Alonzo</t>
  </si>
  <si>
    <t>for reconsideration denied</t>
  </si>
  <si>
    <t>Sta. Cruz Manila</t>
  </si>
  <si>
    <t>APSA -0000105</t>
  </si>
  <si>
    <t>Eagle Crest Mining &amp;</t>
  </si>
  <si>
    <t>517. M. Vasquez (1) St., Brgy.</t>
  </si>
  <si>
    <t xml:space="preserve">Harapin Ang Bukas, </t>
  </si>
  <si>
    <t>Mandaluyong City, Mla.</t>
  </si>
  <si>
    <t>APSA -0000113</t>
  </si>
  <si>
    <t>Liverpool Mining &amp;</t>
  </si>
  <si>
    <t xml:space="preserve">2561 Zafiro St., San Andres </t>
  </si>
  <si>
    <t>APSA -0000110</t>
  </si>
  <si>
    <t>Bridestone Mining &amp;</t>
  </si>
  <si>
    <t xml:space="preserve">7375 Bakawan St., San </t>
  </si>
  <si>
    <t>Antonio Vill. Makati City</t>
  </si>
  <si>
    <t>APSA -0000120</t>
  </si>
  <si>
    <t>Teresito Malicse</t>
  </si>
  <si>
    <t>Rm 401 Earthrise Condo.</t>
  </si>
  <si>
    <t>Brgy. Casitan, Gonzaga</t>
  </si>
  <si>
    <t>denied dated 8/22/06</t>
  </si>
  <si>
    <t>Javier St., Makati City</t>
  </si>
  <si>
    <t>APSA -000062</t>
  </si>
  <si>
    <t xml:space="preserve">Pinatubo Cement </t>
  </si>
  <si>
    <t>Blk. 1 Lot 5, San</t>
  </si>
  <si>
    <t>01/10/96</t>
  </si>
  <si>
    <t>Tumauini, Isabela</t>
  </si>
  <si>
    <t>denied dated 10/13/06</t>
  </si>
  <si>
    <t>Vicente St., SFDM Quezon</t>
  </si>
  <si>
    <t>APSA -000063</t>
  </si>
  <si>
    <t>Carlosa Mining Corp.</t>
  </si>
  <si>
    <t xml:space="preserve">#153 SDK Bldg., EDSA </t>
  </si>
  <si>
    <t>APSA -000094</t>
  </si>
  <si>
    <t>Acacia Aquaculture</t>
  </si>
  <si>
    <t>15 Forest Hill New</t>
  </si>
  <si>
    <t>10/31/97</t>
  </si>
  <si>
    <t>Ind'l. Inc.</t>
  </si>
  <si>
    <t>Manila Quezon City</t>
  </si>
  <si>
    <t>APSA -0000119</t>
  </si>
  <si>
    <t>Kalamazoo Mining Corp.</t>
  </si>
  <si>
    <t>7375 Bakawan St., SAU</t>
  </si>
  <si>
    <t>04/22/04</t>
  </si>
  <si>
    <t>Camalanuigan, Cagayan</t>
  </si>
  <si>
    <t>iron</t>
  </si>
  <si>
    <t>denied with final order dated 7/16/07</t>
  </si>
  <si>
    <t>APSA -0000123</t>
  </si>
  <si>
    <t>Phil. Dynasty Mining Inc.</t>
  </si>
  <si>
    <t xml:space="preserve">Door No. 07, RJ Building, </t>
  </si>
  <si>
    <t>12/09/04</t>
  </si>
  <si>
    <t>Buyon &amp; Banggalao</t>
  </si>
  <si>
    <t>Panganiban Drive, Naga City</t>
  </si>
  <si>
    <t>APSA -0000129</t>
  </si>
  <si>
    <t>CARSAI Philippines Inc.</t>
  </si>
  <si>
    <t>32 Fordham St. Whiteplaines,</t>
  </si>
  <si>
    <t>12/12/05</t>
  </si>
  <si>
    <t>Aparri, Camalanuigan,</t>
  </si>
  <si>
    <t>Sand &amp; gravel</t>
  </si>
  <si>
    <t>Denied dated May 2008</t>
  </si>
  <si>
    <t>APSA -0000130</t>
  </si>
  <si>
    <t>1/18/06</t>
  </si>
  <si>
    <t>Fabrica, Lallo, Cagayan</t>
  </si>
  <si>
    <t>Iron &amp; Magnetite</t>
  </si>
  <si>
    <t>Denied dated September 02, 2008</t>
  </si>
  <si>
    <t>CONVERTED TO OTHER</t>
  </si>
  <si>
    <t>TENEMENT (11)</t>
  </si>
  <si>
    <t>APSA -000039</t>
  </si>
  <si>
    <t>Sulong Mng. Corp.</t>
  </si>
  <si>
    <t>90 del Rosario St. Cor.</t>
  </si>
  <si>
    <t>02/03/95</t>
  </si>
  <si>
    <t xml:space="preserve">                                                                LIST OF ISAG APPLICATIONS WITH STATUS</t>
  </si>
  <si>
    <t>"ANNEX F"</t>
  </si>
  <si>
    <t>IPA-000063</t>
  </si>
  <si>
    <t>Ma. Janet S. Interior</t>
  </si>
  <si>
    <t>EVI Gas Station, Balzain</t>
  </si>
  <si>
    <t>11/19/2007</t>
  </si>
  <si>
    <t>Alimannao, Camasi &amp;</t>
  </si>
  <si>
    <t>Tuguegarao City</t>
  </si>
  <si>
    <t>Barabba, Peñablanca, Cag</t>
  </si>
  <si>
    <t>IPA-000064</t>
  </si>
  <si>
    <t>Crest Construction</t>
  </si>
  <si>
    <t>Junction Tanza, Tug.City</t>
  </si>
  <si>
    <t>7/23/2007</t>
  </si>
  <si>
    <t>Cabbo, Peñablanca, Cag.</t>
  </si>
  <si>
    <t>IPA-000065</t>
  </si>
  <si>
    <t>TP Color Mineral Natural</t>
  </si>
  <si>
    <t>87 Baua, Gonzaga, Cagayan</t>
  </si>
  <si>
    <t>Kapanikian &amp; Marede</t>
  </si>
  <si>
    <t>Sta. Ana, Caga</t>
  </si>
  <si>
    <t>IPA-000066</t>
  </si>
  <si>
    <t>IPA-000068</t>
  </si>
  <si>
    <t>Victor Y. Leong</t>
  </si>
  <si>
    <t># 87 Baua, Gonzaga Cagayan</t>
  </si>
  <si>
    <t>7/14/2007</t>
  </si>
  <si>
    <t>Marede &amp; Kapanikian</t>
  </si>
  <si>
    <t>DATE      FILED</t>
  </si>
  <si>
    <t>AREA SIZE (HAS)</t>
  </si>
  <si>
    <t>OMNI Mines Dev't. Corp.</t>
  </si>
  <si>
    <t>1301 Estrata St., Cor. Prese Osmeña Hi-Way Manila</t>
  </si>
  <si>
    <t>Aurora Copper Gold Resources &amp; Mgnt. Corp.</t>
  </si>
  <si>
    <t>Ma. Aurora Consolidated Mining Corp.</t>
  </si>
  <si>
    <t>Denied dated 5/26/08 but filed motion for consideration to DENR Sec/MGB CO being within QPL</t>
  </si>
  <si>
    <t>Diteki Mines &amp;   Devt. Corp.</t>
  </si>
  <si>
    <t>Endorsed to MGB-CO for final evaluation but was returned per memo dated 25 July 2008</t>
  </si>
  <si>
    <t>San Guillermo, Echgue,Isabela</t>
  </si>
  <si>
    <t>Buena Suerte Mining Corp.</t>
  </si>
  <si>
    <t>5th Flr. Saguittarius Bldg V De La Costa St., Salcedo Vill. Makati City</t>
  </si>
  <si>
    <t>Pao, Kasibu, Nueva Vizcaya</t>
  </si>
  <si>
    <t>gold, copper</t>
  </si>
  <si>
    <t>Dinalongan Mining Exploration Corp.</t>
  </si>
  <si>
    <t>G/F Smith Bell Bldg. 2294 Pasong Tamo Extension, Makati City</t>
  </si>
  <si>
    <t>Integrated Mineral Services Inc.</t>
  </si>
  <si>
    <t>The Miners Company Inc.</t>
  </si>
  <si>
    <t>Dingading, Dicanay, San Guillermo, Isabela</t>
  </si>
  <si>
    <t>Industiral Permit No. 000011 (R1)</t>
  </si>
  <si>
    <t>issued 5/09/2010</t>
  </si>
  <si>
    <t>IPA-000086</t>
  </si>
  <si>
    <t>Henry A. Raganit</t>
  </si>
  <si>
    <t>IPA-000087</t>
  </si>
  <si>
    <t>RHH Construction &amp; Realty</t>
  </si>
  <si>
    <t>Maharlika Highway, Villasis</t>
  </si>
  <si>
    <t>07/15/2008</t>
  </si>
  <si>
    <t>Oscariz, Ramon, Isabela</t>
  </si>
  <si>
    <t>Santiago City, Isabela</t>
  </si>
  <si>
    <t>IPA-000088</t>
  </si>
  <si>
    <t>Perry G. Viernes</t>
  </si>
  <si>
    <t xml:space="preserve">Minanga Este, Buguey, </t>
  </si>
  <si>
    <t>07/16/2008</t>
  </si>
  <si>
    <t>IPA-000089</t>
  </si>
  <si>
    <t>Roberto Ragasa</t>
  </si>
  <si>
    <t>IPA-000090</t>
  </si>
  <si>
    <t>Contancia G. Talosa</t>
  </si>
  <si>
    <t>IPA-000091</t>
  </si>
  <si>
    <t>Ferdinand D. Macalingay</t>
  </si>
  <si>
    <t>Cabanbanan Norte, Gonzaga,</t>
  </si>
  <si>
    <t>08/01/2008</t>
  </si>
  <si>
    <t xml:space="preserve">Cabanbanan Norte, </t>
  </si>
  <si>
    <t>IPA-000092</t>
  </si>
  <si>
    <t>Bryan S. Simbe</t>
  </si>
  <si>
    <t>Batangan, Gonzaga, Cagayan</t>
  </si>
  <si>
    <t>IPA-000079</t>
  </si>
  <si>
    <t>Jose t. Torres</t>
  </si>
  <si>
    <t>Calao East Santiago Isaebla</t>
  </si>
  <si>
    <t>05/16/2008</t>
  </si>
  <si>
    <t>Cullin &amp; Macalauat</t>
  </si>
  <si>
    <t>Cabatuan, Isabela</t>
  </si>
  <si>
    <t>IPA-000080</t>
  </si>
  <si>
    <t xml:space="preserve">Stonecreek Mining </t>
  </si>
  <si>
    <t xml:space="preserve">2111 Chino Roces Avenue, </t>
  </si>
  <si>
    <t>06/25/2008</t>
  </si>
  <si>
    <t xml:space="preserve">Casambalangan,     </t>
  </si>
  <si>
    <t>IPA-000081</t>
  </si>
  <si>
    <t>Northcreek Mining</t>
  </si>
  <si>
    <t>IPA-000082</t>
  </si>
  <si>
    <t xml:space="preserve">Bluemount Mining </t>
  </si>
  <si>
    <t>IPA-000083</t>
  </si>
  <si>
    <t xml:space="preserve">Centerstone  Mining &amp; Devt. </t>
  </si>
  <si>
    <t>IPA-000084</t>
  </si>
  <si>
    <t>Samuel Lemi</t>
  </si>
  <si>
    <t>Amunitan, Gonzaga, Cagayan</t>
  </si>
  <si>
    <t>07/08/2008</t>
  </si>
  <si>
    <t xml:space="preserve">Amunitan, Gonzaga, </t>
  </si>
  <si>
    <t>IPA-000085</t>
  </si>
  <si>
    <t>Jeizen Calipdan</t>
  </si>
  <si>
    <t>Exploration Corp.</t>
  </si>
  <si>
    <t>Guadalupe, Makati City</t>
  </si>
  <si>
    <t>EPA -000070</t>
  </si>
  <si>
    <t>Ilagan &amp; Tumauini, Isabela</t>
  </si>
  <si>
    <t>EPA -000071</t>
  </si>
  <si>
    <t>C.S Nature Mines, Inc.</t>
  </si>
  <si>
    <t>EPA -000072</t>
  </si>
  <si>
    <t>Wilfredo B. Pecson</t>
  </si>
  <si>
    <t>Carig Sur, Tuguegarao City</t>
  </si>
  <si>
    <t>EPA -000074</t>
  </si>
  <si>
    <t>Kayapa, Nueva Vizcaya</t>
  </si>
  <si>
    <t>EPA -000075</t>
  </si>
  <si>
    <t>Roberto V. San Jose</t>
  </si>
  <si>
    <t>Sanchez &amp; Pamplona, Cag</t>
  </si>
  <si>
    <t>EPA -000076</t>
  </si>
  <si>
    <t>EPA -000077</t>
  </si>
  <si>
    <t>EPA -000078</t>
  </si>
  <si>
    <t>7375 Bakawan St., SAV</t>
  </si>
  <si>
    <t>7/05/06</t>
  </si>
  <si>
    <t>Casambalangan, Sta. Ana</t>
  </si>
  <si>
    <t xml:space="preserve">Denied dated 11/12/08 </t>
  </si>
  <si>
    <t>Makati Cty</t>
  </si>
  <si>
    <t>EPA -000079</t>
  </si>
  <si>
    <t>G/F Westwood Condominium</t>
  </si>
  <si>
    <t>7/18/06</t>
  </si>
  <si>
    <t>Denied dated 5/26/08</t>
  </si>
  <si>
    <t>23 Eisenhower St. Greenhills</t>
  </si>
  <si>
    <t>San Juan Metro Manila</t>
  </si>
  <si>
    <t>EPA -000080</t>
  </si>
  <si>
    <t>Basalt Rock</t>
  </si>
  <si>
    <t>For posting</t>
  </si>
  <si>
    <t>EPA -000081</t>
  </si>
  <si>
    <t>Minprocess Group Inc.</t>
  </si>
  <si>
    <t>Buguey, Cagayan</t>
  </si>
  <si>
    <t>EPA -000084</t>
  </si>
  <si>
    <t>EPA -000085</t>
  </si>
  <si>
    <t>Copper Field Res.</t>
  </si>
  <si>
    <t xml:space="preserve"> 05/09/07</t>
  </si>
  <si>
    <t>gold,copper</t>
  </si>
  <si>
    <t xml:space="preserve">Corp.     </t>
  </si>
  <si>
    <t>EPA -000086</t>
  </si>
  <si>
    <t xml:space="preserve"> 05/15/07</t>
  </si>
  <si>
    <t>EPA -000087</t>
  </si>
  <si>
    <t xml:space="preserve"> 05/17/07</t>
  </si>
  <si>
    <t>Development Corp.</t>
  </si>
  <si>
    <t>EPA -000088</t>
  </si>
  <si>
    <t xml:space="preserve"> 06/21/07</t>
  </si>
  <si>
    <t>Copper/Gold</t>
  </si>
  <si>
    <t>EPA -000089</t>
  </si>
  <si>
    <t>TENEMENT        ID</t>
  </si>
  <si>
    <t>COMMODITY</t>
  </si>
  <si>
    <t>Masi, Pamplona, Cag.</t>
  </si>
  <si>
    <t>IPA-000049</t>
  </si>
  <si>
    <t>Angelita Pagulayan</t>
  </si>
  <si>
    <t>Tanza, Tug. City</t>
  </si>
  <si>
    <t>Larion Bajo, Tanza</t>
  </si>
  <si>
    <t>Tug. City</t>
  </si>
  <si>
    <t>IPA-000045</t>
  </si>
  <si>
    <t>Winston Pascua</t>
  </si>
  <si>
    <t>Centro Sur, Gattaran, Cag.</t>
  </si>
  <si>
    <t>27/08/2004</t>
  </si>
  <si>
    <t>Capissayan Norte</t>
  </si>
  <si>
    <t>Gattaran, Cag.</t>
  </si>
  <si>
    <t>IPA-000046</t>
  </si>
  <si>
    <t>Jerome Bariuan</t>
  </si>
  <si>
    <t>Centro Sur, Gattaran Cag.</t>
  </si>
  <si>
    <t>9/02/2004</t>
  </si>
  <si>
    <t>Baraccaoit, Gat. Cag.</t>
  </si>
  <si>
    <t>IPA-000047</t>
  </si>
  <si>
    <t>Tracy Anne Collado</t>
  </si>
  <si>
    <t>Capatan Tug, City</t>
  </si>
  <si>
    <t>9/09/2004</t>
  </si>
  <si>
    <t>Industiral Permit No. 000014</t>
  </si>
  <si>
    <t>issued 11/10/2005</t>
  </si>
  <si>
    <t>IPA-000037</t>
  </si>
  <si>
    <t>Maria Fe M. Tumaluian</t>
  </si>
  <si>
    <t>09/17/2001</t>
  </si>
  <si>
    <t>2111 Chino Roxas Avenue</t>
  </si>
  <si>
    <t>Baua, Gonzaga, Cag.</t>
  </si>
  <si>
    <t>Industiral Permit No. 000017</t>
  </si>
  <si>
    <t>issued 06/01/2006</t>
  </si>
  <si>
    <t>IPA-000060</t>
  </si>
  <si>
    <t>Eduardo V. Interior</t>
  </si>
  <si>
    <t>Alimanao, Penablanca, Caga</t>
  </si>
  <si>
    <t>08/28/2006</t>
  </si>
  <si>
    <t>Dodan, Penablanca, Cag.</t>
  </si>
  <si>
    <t>Industiral Permit No. 000018</t>
  </si>
  <si>
    <t>issued 11/20/2006</t>
  </si>
  <si>
    <t>IPA-000055</t>
  </si>
  <si>
    <t>Condo 23 Eisenhower St.,</t>
  </si>
  <si>
    <t>06/13/2006</t>
  </si>
  <si>
    <t>Cabiraoan, Gonzaga, Cag</t>
  </si>
  <si>
    <t>Industiral Permit No. 000019</t>
  </si>
  <si>
    <t>Greenhills San Juan, Mla</t>
  </si>
  <si>
    <t>issued 11/27/2006</t>
  </si>
  <si>
    <t>IPA-000056</t>
  </si>
  <si>
    <t>06/30/2006</t>
  </si>
  <si>
    <t>Baua, Gonzaga, Cag</t>
  </si>
  <si>
    <t>Industiral Permit No. 000020</t>
  </si>
  <si>
    <t>issued 1/24/2007</t>
  </si>
  <si>
    <t>IPA-000054</t>
  </si>
  <si>
    <t>Reynold F. Rodiguez</t>
  </si>
  <si>
    <t>Centro, Sta. Ana, Cagayan</t>
  </si>
  <si>
    <t>05/17/2006</t>
  </si>
  <si>
    <t>Kapanikian, Sta. Ana</t>
  </si>
  <si>
    <t>Industiral Permit No. 000021</t>
  </si>
  <si>
    <t>issued 2/28/2007</t>
  </si>
  <si>
    <t>IPA-000061</t>
  </si>
  <si>
    <t>Ricardo D. Interior, Jr.</t>
  </si>
  <si>
    <t>SUMMARY STATISTICS OF MINING TENEMENTS</t>
  </si>
  <si>
    <t xml:space="preserve">I.  NUMBER OF MINING TENEMENTS  </t>
  </si>
  <si>
    <t>MLC</t>
  </si>
  <si>
    <t>PLC</t>
  </si>
  <si>
    <t>LLC</t>
  </si>
  <si>
    <t>Mining Patents</t>
  </si>
  <si>
    <t>SMP</t>
  </si>
  <si>
    <t>This
Month</t>
  </si>
  <si>
    <t>To
Date</t>
  </si>
  <si>
    <t>A.  Mining Tenement Applications</t>
  </si>
  <si>
    <t>1.  Mining Tenement Applications filed</t>
  </si>
  <si>
    <t>2.   Under Process (Refer to "ANNEX A - DETAILED STATISTICS OF PROCESSING OF MINING APPLICATIONS" for details)</t>
  </si>
  <si>
    <t>3.  Denied/Rejected</t>
  </si>
  <si>
    <t>Industiral Permit No. 000026</t>
  </si>
  <si>
    <t>IPA-000057</t>
  </si>
  <si>
    <t>Unimasters Conglomeration</t>
  </si>
  <si>
    <t>No. 17 Justice Romualdez St.,</t>
  </si>
  <si>
    <t>07/12/2006</t>
  </si>
  <si>
    <t>Pateng, Gonzaga, Cag.</t>
  </si>
  <si>
    <t>Industiral Permit No. 000027</t>
  </si>
  <si>
    <t>Tacloban City</t>
  </si>
  <si>
    <t>issued 9/14/2007</t>
  </si>
  <si>
    <t>IPA-000058</t>
  </si>
  <si>
    <t>Wilson Chan</t>
  </si>
  <si>
    <t xml:space="preserve">Leyte Park Resort Hotel </t>
  </si>
  <si>
    <t>Industiral Permit No. 000028</t>
  </si>
  <si>
    <t>IPA-000062</t>
  </si>
  <si>
    <t>Joseph L. Lara</t>
  </si>
  <si>
    <t>202 Nat'l. Hway, Alimanao</t>
  </si>
  <si>
    <t>09/18/2007</t>
  </si>
  <si>
    <t>Centro Peñablanca, Cag.</t>
  </si>
  <si>
    <t>Industiral Permit No. 000029</t>
  </si>
  <si>
    <t>Hills, Tuguegarao City</t>
  </si>
  <si>
    <t>IPA-000069</t>
  </si>
  <si>
    <t>Shann Nicoleby S. Chan</t>
  </si>
  <si>
    <t xml:space="preserve">Unit 1002 Orient Square, </t>
  </si>
  <si>
    <t xml:space="preserve">Paruddun Sur, </t>
  </si>
  <si>
    <t>Industiral Permit No. 000033</t>
  </si>
  <si>
    <t>Emerald Avenue, Ortigas Pasig</t>
  </si>
  <si>
    <t>Camalanuigan, Cag</t>
  </si>
  <si>
    <t>issued 5/29/2008</t>
  </si>
  <si>
    <t>IPA-000070</t>
  </si>
  <si>
    <t>Lily S. Chan</t>
  </si>
  <si>
    <t>Unit 33-D LPL Greenhill Sub.</t>
  </si>
  <si>
    <t xml:space="preserve">Dammang Norte, </t>
  </si>
  <si>
    <t>Industiral Permit No. 000032</t>
  </si>
  <si>
    <t>Eisenhower St., San Juan</t>
  </si>
  <si>
    <t>issued 5/22/2008</t>
  </si>
  <si>
    <t>IPA-000071</t>
  </si>
  <si>
    <t>09/14/2007</t>
  </si>
  <si>
    <t>(51)</t>
  </si>
  <si>
    <t>Bambang, Bayombong, Solano, Ambaguio, Villaverde</t>
  </si>
  <si>
    <t xml:space="preserve">Letter of 1st Notice for submission of lacking requirements dated 3/25/09 </t>
  </si>
  <si>
    <t>EPA -0000148</t>
  </si>
  <si>
    <t>Rebecca M. Gregorio</t>
  </si>
  <si>
    <t>No. 07 Sentosia Town House, Parañaque City</t>
  </si>
  <si>
    <t>Zone 6 Imurung, Baggao Cag.</t>
  </si>
  <si>
    <t>Imurung, San Francisco</t>
  </si>
  <si>
    <t>Industiral Permit No. 000034</t>
  </si>
  <si>
    <t>Dabbac Grande, Baggao</t>
  </si>
  <si>
    <t>issued 6/02/2008</t>
  </si>
  <si>
    <t>IPA-000075</t>
  </si>
  <si>
    <t>KWR Aggregates &amp; Concrete</t>
  </si>
  <si>
    <t>No. 27 National Road, Villasis</t>
  </si>
  <si>
    <t>01/16/2008</t>
  </si>
  <si>
    <t>Nanguilattan, Peñablanca, Cagayan</t>
  </si>
  <si>
    <t>SSMP</t>
  </si>
  <si>
    <t xml:space="preserve">MINING TENEMENTS STATISTICS REPORT </t>
  </si>
  <si>
    <t>ANNEX A - DETAILED STATISTICS OF PROCESSING OF MINING APPLICATIONS</t>
  </si>
  <si>
    <t>Letter of 3rd Notice for submission of lacking requirements dated 3/02/10</t>
  </si>
  <si>
    <t>Letter of 1st Notice for posting/publication and radio announcement dated 3/15/10</t>
  </si>
  <si>
    <t xml:space="preserve">Letter of 1st Notice for submission of lacking requirements dated 3/08/10 </t>
  </si>
  <si>
    <t xml:space="preserve">      3.1  With Appeal</t>
  </si>
  <si>
    <r>
      <t xml:space="preserve">      3.2  </t>
    </r>
    <r>
      <rPr>
        <sz val="10"/>
        <color indexed="10"/>
        <rFont val="Arial"/>
        <family val="2"/>
      </rPr>
      <t>Final and Executory</t>
    </r>
  </si>
  <si>
    <t>4.  Withdrawn by/Returned to Applicant</t>
  </si>
  <si>
    <t xml:space="preserve">5.  Forwarded applications to other Regional Office covering larger area of the application </t>
  </si>
  <si>
    <t>6. Total No. of Existing Applications ( I.A.2 +  I.A.3.1+ I.B.5.2)</t>
  </si>
  <si>
    <t>Sanchez Mira, Pamplona, Abulog, Ballesteros, Cagayan</t>
  </si>
  <si>
    <t>magnetite sand</t>
  </si>
  <si>
    <t>C/o Agustin Law Office No. 3 Andrews Village, Caritan Norte,</t>
  </si>
  <si>
    <t>IPA-0000106</t>
  </si>
  <si>
    <t>Michelle L. Aldeza</t>
  </si>
  <si>
    <t xml:space="preserve">Majestic Hills, Caggay, </t>
  </si>
  <si>
    <t>UNDER PROCESS (22)</t>
  </si>
  <si>
    <t>Vargas Bldg. Tuguegarao, Cagayan</t>
  </si>
  <si>
    <t>denied dated 12/2/99</t>
  </si>
  <si>
    <t>Goodrich Mining &amp; Devt.</t>
  </si>
  <si>
    <t>No. 56 Grande St., GSIS Village Quezon City</t>
  </si>
  <si>
    <t>denied dated 10/26/99</t>
  </si>
  <si>
    <t>Eagle Crest Res. Group Inc.</t>
  </si>
  <si>
    <t>San Mariano &amp; Palanan, Isabela</t>
  </si>
  <si>
    <t xml:space="preserve">101 Chateau Verde I, E. 101 Chateau Verde I, E. Rodriguez Ave. Pasig </t>
  </si>
  <si>
    <t>Callao East, Santiago, Isabela</t>
  </si>
  <si>
    <t>Villamor, Cabarroguis, Quirino</t>
  </si>
  <si>
    <t>denied dated 2/18/2000</t>
  </si>
  <si>
    <t>476 Tuding, Itogon  Benguet</t>
  </si>
  <si>
    <t>Caliat, Quezon, Nueva Vizcaya</t>
  </si>
  <si>
    <t>Zone 2, Sto Nino First, San Jose City</t>
  </si>
  <si>
    <t>Cumao, Barracaoit, Capisayan, Gattaran, Cagayan</t>
  </si>
  <si>
    <t>Island Mining &amp; Ind'l. Corp.</t>
  </si>
  <si>
    <t>7-A Vernida I Condm. Amorsolo St., Legaspi Village Makati</t>
  </si>
  <si>
    <t>Disucad, Dimalwadi, Dinapique, Isabela</t>
  </si>
  <si>
    <t>Industiral Permit No. 000036</t>
  </si>
  <si>
    <t>Imurung</t>
  </si>
  <si>
    <t>issued 10/14/2008</t>
  </si>
  <si>
    <t>IPA-000074</t>
  </si>
  <si>
    <t>Jose Mari C. Urdas</t>
  </si>
  <si>
    <t>Brgy Centro Sta. Ana Cag</t>
  </si>
  <si>
    <t>10/16/2007</t>
  </si>
  <si>
    <t>Marede, Sta. Ana, Caga.</t>
  </si>
  <si>
    <t>Industiral Permit No. 000037</t>
  </si>
  <si>
    <t>issued 10/29/2008</t>
  </si>
  <si>
    <t>APPROVED BUT EXPIRED</t>
  </si>
  <si>
    <t>IPA-000012</t>
  </si>
  <si>
    <t>Joselito Paguyo</t>
  </si>
  <si>
    <t>Centro Gattaran, Cag.</t>
  </si>
  <si>
    <t>1603 Medical Plaza Makati Amorsolo cor. Dela Rosa Sts,Amorsolo cor. Dela Rosa  Sts,</t>
  </si>
  <si>
    <t>Project 4, Quezon City 144-A de Legaspi St., Project 4, Quezon City</t>
  </si>
  <si>
    <t>144-A de Legaspi St., Proj. 4, Quezon City</t>
  </si>
  <si>
    <t>Norweah Metals &amp; Min. Co., Inc.</t>
  </si>
  <si>
    <t>Dingalan  Mining &amp; Ind'l. Devt. Corp.</t>
  </si>
  <si>
    <t>P &amp; N Mng. &amp; Dev't. Corp.</t>
  </si>
  <si>
    <t>Unit 602 G/F Vasquez Madrigal Bldg. Annapoli St. Greenhills Mand. City</t>
  </si>
  <si>
    <t>Camiguin Island, Cagayan</t>
  </si>
  <si>
    <t>denied dated 05/04/1999</t>
  </si>
  <si>
    <t>Mineral Frontier Resources &amp; Dev'.t Corp.</t>
  </si>
  <si>
    <t>4632 Arellano St., Palanan, Makati</t>
  </si>
  <si>
    <t>denied dated 26/8/1999</t>
  </si>
  <si>
    <t>Marianito Mining Ventures</t>
  </si>
  <si>
    <t>2088 Rd.5 NDC Compd. Sta. Mesa, Metro Manila</t>
  </si>
  <si>
    <t>Kasala, San Mariano, Isabela</t>
  </si>
  <si>
    <t>Crescent Mng. &amp; Dev't. Corp.</t>
  </si>
  <si>
    <t>Rm. 507 Pacific Bank Bldg., Ayala Ave., Makati City</t>
  </si>
  <si>
    <t>Cumao, Gat. Cagayan</t>
  </si>
  <si>
    <t>expired 05/27/2002</t>
  </si>
  <si>
    <t>IPA-000018</t>
  </si>
  <si>
    <t>Richard Lim</t>
  </si>
  <si>
    <t>Mabini, Santiago City</t>
  </si>
  <si>
    <t>Pangal Sur, Echague</t>
  </si>
  <si>
    <t>expired 07/08/2004</t>
  </si>
  <si>
    <t>IPA-000021</t>
  </si>
  <si>
    <t>MAR-DEB Const &amp; Devt.</t>
  </si>
  <si>
    <t>Saranay, Cabatuan</t>
  </si>
  <si>
    <t>expired 01/16/2004</t>
  </si>
  <si>
    <t>IPA-000028</t>
  </si>
  <si>
    <t>Cagayan First Inc.</t>
  </si>
  <si>
    <t>6/14/2000</t>
  </si>
  <si>
    <t>Punta, Aparri, Cag.</t>
  </si>
  <si>
    <t>expired 6/17/2005</t>
  </si>
  <si>
    <t>IPA-000031</t>
  </si>
  <si>
    <t>Blue Rock Resources Corp.</t>
  </si>
  <si>
    <t>No.11 Purok I Buenavista</t>
  </si>
  <si>
    <t>10/18/2000</t>
  </si>
  <si>
    <t>Sitio Morong, Brgy.</t>
  </si>
  <si>
    <t>expired 07/31/2007</t>
  </si>
  <si>
    <t>Oscaris, Ramon, Isa.</t>
  </si>
  <si>
    <t>WITHDRAWN (1)</t>
  </si>
  <si>
    <t>IPA-000030</t>
  </si>
  <si>
    <t>Junction Tanza, Tug. City</t>
  </si>
  <si>
    <t>10/10/2000</t>
  </si>
  <si>
    <t>Capisayan, Gattaran</t>
  </si>
  <si>
    <t xml:space="preserve"> withdrawn</t>
  </si>
  <si>
    <t>DENIED</t>
  </si>
  <si>
    <t>(34)</t>
  </si>
  <si>
    <t>IPA-000016</t>
  </si>
  <si>
    <t>Emiliano Ibera Jr.</t>
  </si>
  <si>
    <t>Sta. Teresita Cagayan</t>
  </si>
  <si>
    <t>Baua &amp; Sta. Maria</t>
  </si>
  <si>
    <t>denied</t>
  </si>
  <si>
    <t>IPA-000015</t>
  </si>
  <si>
    <t>Fausto Sumaguil</t>
  </si>
  <si>
    <t>Roxas, Isabela</t>
  </si>
  <si>
    <t>denied dated 9/27/01</t>
  </si>
  <si>
    <t>IPA-000014</t>
  </si>
  <si>
    <t>denied dated 08/25/03</t>
  </si>
  <si>
    <t>IPA-000023</t>
  </si>
  <si>
    <t>Blue Circle Mining Corp.</t>
  </si>
  <si>
    <t>IPA-000024</t>
  </si>
  <si>
    <t>IPA-000025</t>
  </si>
  <si>
    <t>Gattaran Mineral Expl. Inc.</t>
  </si>
  <si>
    <t>IPA-000008</t>
  </si>
  <si>
    <t>Elimar Rodriguez</t>
  </si>
  <si>
    <t>Mercedes Village Tug. City</t>
  </si>
  <si>
    <t xml:space="preserve"> Peñablanca, Cag.</t>
  </si>
  <si>
    <t>IPA-000007</t>
  </si>
  <si>
    <t>Florencio L. Vargas</t>
  </si>
  <si>
    <t>Dodan, Peñablanca,</t>
  </si>
  <si>
    <t>endorsed to MGB CO for final Evaluation but was returned to MGB R02</t>
  </si>
  <si>
    <t>Endorsed to DENR-MGB Central Office but was returned to MGB R02</t>
  </si>
  <si>
    <t xml:space="preserve">Endorsed to DENR-MGB Central Office </t>
  </si>
  <si>
    <t>For submission of NCIP clearance</t>
  </si>
  <si>
    <t>Philippine Alliance Intergrated Mineral Development Inc.</t>
  </si>
  <si>
    <t>1541 M.H. Del Pilar St., Ermita Manila</t>
  </si>
  <si>
    <t>Endorsed to MGB CO</t>
  </si>
  <si>
    <t>No. 21 Sto. Nino Subdv. Rm. 1 Marcos Hi-Way Baguio</t>
  </si>
  <si>
    <t>Batong, Labang Ilagan, Isabela</t>
  </si>
  <si>
    <t xml:space="preserve">Permit issued 8/05/05 (E.P. II-0015) for 1308.7650 hectares </t>
  </si>
  <si>
    <t>22nd Floor Gallera Corporate Cnt. EDAS cor Ortigas Ave. Quezon City</t>
  </si>
  <si>
    <t>Sanchez Mira, Pamplona, Abulug, Ballesteros, Aparri &amp; Buguey Cagayan</t>
  </si>
  <si>
    <t>Permit approved by MGB-CO dated 8/07/07 Permit no. OEP-2007-006</t>
  </si>
  <si>
    <t>Unit 23 Legaspi Suite 178 Salcedo St., Legaspi Vill Makati City</t>
  </si>
  <si>
    <t>Solano, Bagabag, Dupax Villaberde, Nueva Vicaya</t>
  </si>
  <si>
    <t>Quezon &amp; Bababag, Nueva Vizcaya</t>
  </si>
  <si>
    <t>Oceanagold (Phillippines) Resources Corp. (for Climax of Australia Phils. Inc.)</t>
  </si>
  <si>
    <t>Ground Flr. Smith Bell Bldg. 2294 Pasong Tamo Ext. 1221 Makati City</t>
  </si>
  <si>
    <t>Nueva Vizcaya Diffun, Quirino</t>
  </si>
  <si>
    <t>Permit for 1st renewal (E.P. II-0011) approved  dated 6/09/09</t>
  </si>
  <si>
    <t>Nueva Vizcaya                            Isabela</t>
  </si>
  <si>
    <t>Permit for 1st renewal (E.P. II-0009) approved dated 6/09/09</t>
  </si>
  <si>
    <t>RVSJ 3rd Flr. Valero Tower, 122 Valero St. Salcedo Village Makati City</t>
  </si>
  <si>
    <t>Cabarroguis, Quirino and Solano Nueva Vizcaya</t>
  </si>
  <si>
    <t>Permit for 1st renewal (E.P. II-0003) approved dated 6/09/09</t>
  </si>
  <si>
    <t>Kasibu,  Nueva Vizcaya &amp; Cabbarroguis, Quirino</t>
  </si>
  <si>
    <t>Oceanagold (Phillippines) Exploration Corp. (for Climax Arimco Mining Corp.)</t>
  </si>
  <si>
    <t>Permit for 1st renewal (E.P. II-0004) approved dated 6/09/09</t>
  </si>
  <si>
    <t>Red Earth Mng. Corp.</t>
  </si>
  <si>
    <t>Kasibu, Nueva Vizcaya</t>
  </si>
  <si>
    <t>Permit for 1st renewal (E.P. II-0006) approved dated 6/09/09</t>
  </si>
  <si>
    <t>No. 3 Tolentino St., San Lorenzo Vill., 1223 Makati City</t>
  </si>
  <si>
    <t>gold , copper</t>
  </si>
  <si>
    <t>Permit for 1st renewal (E.P. II-0007) approved dated 6/09/09</t>
  </si>
  <si>
    <t>Golden Valley   Expl. Inc.</t>
  </si>
  <si>
    <t>Rm. 409 Comfoods Bldg.Gil Puyat Cor. C. Roces Ave., Makati</t>
  </si>
  <si>
    <t>San Fabian, Kayapa, Nueva Vizcaya</t>
  </si>
  <si>
    <t>Denied per Order dated 7/27/05 but filed motion for reconsideration: under resoulution  by the Regional Panel of Arbitrators. GVEI filed appeal to the MAB</t>
  </si>
  <si>
    <t>Denied dated 5/28/09</t>
  </si>
  <si>
    <t xml:space="preserve">Denied dated 5/28/09 </t>
  </si>
  <si>
    <t>EPA -0000143</t>
  </si>
  <si>
    <t>EPA -0000144</t>
  </si>
  <si>
    <t>EPA -0000145</t>
  </si>
  <si>
    <t>EPA -0000146</t>
  </si>
  <si>
    <t>EPA -0000147</t>
  </si>
  <si>
    <t>T &amp; T Resources and Mining Corp.</t>
  </si>
  <si>
    <t xml:space="preserve"> 12/07/09</t>
  </si>
  <si>
    <t xml:space="preserve">Sanchez Mira, Abulug, Pamplona, Ballesteros, Aparri, Buguey &amp; Gonzaga Cagayan </t>
  </si>
  <si>
    <t>J &amp; M Resources Mining &amp; Exploration Corp.</t>
  </si>
  <si>
    <t xml:space="preserve"> Abulug, , Ballesteros, Aparri, Buguey &amp; Gonzaga Cagayan </t>
  </si>
  <si>
    <t>Stonecreek Mining Corporation</t>
  </si>
  <si>
    <t>2111 Chino Roces Avenue, Makati City</t>
  </si>
  <si>
    <t>Sta. Teresita and Gonzaga, Cagayan</t>
  </si>
  <si>
    <t>Nickelferrous laterite and chromite</t>
  </si>
  <si>
    <t>IPA-000041</t>
  </si>
  <si>
    <t>Anaconda Mining &amp; Devt</t>
  </si>
  <si>
    <t>2202 East Tower PSE Cntr.</t>
  </si>
  <si>
    <t>09/02/2003</t>
  </si>
  <si>
    <t>Casambalangan</t>
  </si>
  <si>
    <t>denied dated 4/14/08</t>
  </si>
  <si>
    <t>Exchange Rd. Makati City</t>
  </si>
  <si>
    <t>IPA-000042</t>
  </si>
  <si>
    <t>1432 Doroteo Jose St., Cor.</t>
  </si>
  <si>
    <t>T Alonzo Sta Cruz Manila</t>
  </si>
  <si>
    <t>IPA-000043</t>
  </si>
  <si>
    <t>Bridestone Mining &amp; Devt.</t>
  </si>
  <si>
    <t xml:space="preserve">7275 Bakawan St., San </t>
  </si>
  <si>
    <t>09/11/2003</t>
  </si>
  <si>
    <t>Antio Vill. Makati City</t>
  </si>
  <si>
    <t>IPA-000044</t>
  </si>
  <si>
    <t>Daytona Mining 7 Devt.</t>
  </si>
  <si>
    <t>No. 14 Reru ST., Better Living</t>
  </si>
  <si>
    <t>Subd. Parañaque City</t>
  </si>
  <si>
    <t>“ANNEX G”</t>
  </si>
  <si>
    <t>LIST OF MPP PERMITS ISSUED IN REGION 02</t>
  </si>
  <si>
    <t>Permit No.</t>
  </si>
  <si>
    <t>Permitee</t>
  </si>
  <si>
    <t>Company Address</t>
  </si>
  <si>
    <t>Project Location</t>
  </si>
  <si>
    <t xml:space="preserve">Commodity </t>
  </si>
  <si>
    <t>Status</t>
  </si>
  <si>
    <t>RD Interior Jr. Const.</t>
  </si>
  <si>
    <t>RDI Mega Star Caltex Station, Tanza, Tug. City</t>
  </si>
  <si>
    <t>Buntun, Tuguegarao City, Cagayan</t>
  </si>
  <si>
    <t>Sand and Gravel</t>
  </si>
  <si>
    <t>MPP II-000002</t>
  </si>
  <si>
    <t xml:space="preserve">Brostan Const. &amp;  </t>
  </si>
  <si>
    <t xml:space="preserve">No. 81 San Roque St. Plaridel, Santiago City </t>
  </si>
  <si>
    <t>Villa Sur, Madella, Quirino</t>
  </si>
  <si>
    <t>MPP II-000003</t>
  </si>
  <si>
    <t>China Geo-Engineering Corp.</t>
  </si>
  <si>
    <t>Dulay Farm, Barangay Kirang, Aritao, Nueva Vizcaya</t>
  </si>
  <si>
    <t>Pingkian, Kayapa,</t>
  </si>
  <si>
    <t>MPP II-000004</t>
  </si>
  <si>
    <t>#02 Burgos Street, Corner College, Centro 8, Tuguegarao City</t>
  </si>
  <si>
    <t>Caggay, Tuguegarao City, Cagayan</t>
  </si>
  <si>
    <t>MINES AND GEOSCIENCES BUREAU REGIONAL OFFICE NO. II</t>
  </si>
  <si>
    <t>MINING TENEMENTS STATISTICS REPORT</t>
  </si>
  <si>
    <t xml:space="preserve"> </t>
  </si>
  <si>
    <t>MPSA</t>
  </si>
  <si>
    <t>FTAA</t>
  </si>
  <si>
    <t>EP</t>
  </si>
  <si>
    <t>IP</t>
  </si>
  <si>
    <t>MPP</t>
  </si>
  <si>
    <t>TOTAL</t>
  </si>
  <si>
    <t>This Month</t>
  </si>
  <si>
    <t>To Date</t>
  </si>
  <si>
    <t>Hard Rock Mineral Trading         Inc</t>
  </si>
  <si>
    <t>268 Don Mariano Cui. St. Capitol Site, Cebu City</t>
  </si>
  <si>
    <t>Bluecoast Mining Development Corp</t>
  </si>
  <si>
    <t>Unit 301 Pacific Center Bldg San Miguel Avenue, Pasig City</t>
  </si>
  <si>
    <t>Almagamated Iron Works, Inc</t>
  </si>
  <si>
    <t>P dela Cruz St., San Bartolome, Novaliches, Quezon City</t>
  </si>
  <si>
    <t>Iron  Manganese</t>
  </si>
  <si>
    <t>391 Km 14 Quirino Highway Novaliches, Quezon City</t>
  </si>
  <si>
    <t>Dimalwadi, Dinapigue, Isabela</t>
  </si>
  <si>
    <t>Northern Luzon Ferrous        Metals, Inc.</t>
  </si>
  <si>
    <t>6th Floor Salustiana Tower, 104  Paseo de Roxas, Legaspi Village Makati City</t>
  </si>
  <si>
    <t>Aparri, Allacapan,  Camalanuigan, Lallo, Cagayan</t>
  </si>
  <si>
    <t>Kepha Resources Devt. Corporation</t>
  </si>
  <si>
    <t>Luzon Iron Development Group Corp</t>
  </si>
  <si>
    <t>27th Floor, Tower 2, The Enterprise Center 6766 Ayala Avenue, cor Paseo de Roxas, Makati City</t>
  </si>
  <si>
    <t>EP-II-OMR-21-2010 approved dated 09/17/10</t>
  </si>
  <si>
    <t>EP-II-OMR-22-2010 approved dated 9/17/10</t>
  </si>
  <si>
    <t>Quirino Resource Devt. Inc.</t>
  </si>
  <si>
    <t>Andel Global Corporate Center Suite 803 Julia Vargas Ave. Pasig City</t>
  </si>
  <si>
    <t>Issued letter of 3rd notice for submission of lacking requirements dated 8/06/07</t>
  </si>
  <si>
    <t>Unit 1514 President Tower 81 Timog Avenue, Quezon City</t>
  </si>
  <si>
    <t>Gonzaga &amp; Sta. Ana, Cagayan</t>
  </si>
  <si>
    <t>Sand &amp; Gravel, Basalt</t>
  </si>
  <si>
    <t>Rm 1603, Medical Plaza Makati Amorsolo Cor. Dela Rosa St., Legaspi Vill. Makati City</t>
  </si>
  <si>
    <t>Sanchez Mira, Abulug, Ballesteros, Buguey &amp; Gonzaga, Cagayan</t>
  </si>
  <si>
    <t>Issued 3rd anf final notice for publication/posting/radio announcement of the application 2/13/2006</t>
  </si>
  <si>
    <t>Denied dated 12/29/09 but within the grace period to file motion for reconsideration</t>
  </si>
  <si>
    <t>Sanchez Mira &amp; Claveria, Cagayan</t>
  </si>
  <si>
    <t>Indorsed to Central Office but returned due to deficiencies Issued 2nd notice dated 5/7/09</t>
  </si>
  <si>
    <t>15-F Madrid St., Centro East Sta. Teresita, Cagayan</t>
  </si>
  <si>
    <t>Rebecca &amp; Cabanbanan Norte Gonzaga, Cag</t>
  </si>
  <si>
    <t>Forwarded to Central Office for final evaluation but was returned back to this Office issued 1st Notice 5/5/09</t>
  </si>
  <si>
    <t>Mineral Frontier Resources &amp; Development Corp.</t>
  </si>
  <si>
    <t>4632 Arellano St., Palanan District Makati City</t>
  </si>
  <si>
    <t>Sanchez Mira, Pamplona, Abulug &amp; Ballesteros, Cagayan</t>
  </si>
  <si>
    <t>Magnetite Sand, titanium, Vanadium</t>
  </si>
  <si>
    <t>Issued letter of 3rd notice for submission of lacking requirements dated 8/04/09</t>
  </si>
  <si>
    <t>1 Fokker St. Concorde Vill. Parañaque City</t>
  </si>
  <si>
    <t>Matanibong &amp; Kinalabasa, Bagabag Nueva Vizcaya</t>
  </si>
  <si>
    <t>1 Fokker St. Concorde Vill. Parañaque CityParañaque City</t>
  </si>
  <si>
    <t>Letter of 1st notice dated 8/08/05 for posting</t>
  </si>
  <si>
    <t>Denied dated 12/14/09 but within the grace period to file motion for reconsideration</t>
  </si>
  <si>
    <t>Sn Mariano &amp; Dagupan, Lallo, Cagayan</t>
  </si>
  <si>
    <t>23 Eastwood Cond. Eisenhower St. Greenhills San Juan M. Mla</t>
  </si>
  <si>
    <t>Buguey, Gattaran &amp; Lallo, Cagayan</t>
  </si>
  <si>
    <t>2513 B Anacleto St. Sta Cruz Manila</t>
  </si>
  <si>
    <t>Issued letter of 3rd notice for submission of lacking requirements dated 9/22/09</t>
  </si>
  <si>
    <t>Unit 1514 Prsident Tower 81 Timog Avenue, Quezon City</t>
  </si>
  <si>
    <t>Three In One Management &amp; Development Corp.</t>
  </si>
  <si>
    <t>No.44 Edision Tech, UE University Hills Sub. Kaloocan</t>
  </si>
  <si>
    <t>East Isabela Golden Mining         Inc</t>
  </si>
  <si>
    <t>Sta. Barbara Metals &amp; Minerals</t>
  </si>
  <si>
    <t>U-2004 Antel Global Corp, Cntr Ortigas Center Pasig City</t>
  </si>
  <si>
    <t>Dupax Del Norte Dupax del Sur &amp; Aritao Nueva Vizcaya</t>
  </si>
  <si>
    <t>Taiwan Overseas Mining Co. Phils Inc</t>
  </si>
  <si>
    <t>108 CJV Bldg Aguirre St.Legaspi Village Makati City</t>
  </si>
  <si>
    <t>Itawes Mining Exploration Company</t>
  </si>
  <si>
    <t>Unit 643 Sikatuna Buss II, Brgy. U.P. Campus, Quezon City</t>
  </si>
  <si>
    <t>Sancta Philomena Mining Corp</t>
  </si>
  <si>
    <t>No. 01 Fokker St., Concorde Vill. Parañaque City</t>
  </si>
  <si>
    <t>Cabagan &amp; Tumauini, Isabel</t>
  </si>
  <si>
    <t xml:space="preserve">Letter of 1st Notice for posting/publication and radio announcement dated 6/25/09 </t>
  </si>
  <si>
    <t>UDC Compound, Malhacan, Meycauayan, Bulacan</t>
  </si>
  <si>
    <t>No. 15 Polytech, UE Subd.Caloocan City</t>
  </si>
  <si>
    <t>No. 106 Dapitan St., Mesa Heights, Quezon City</t>
  </si>
  <si>
    <t>Village Mining Exploration Company</t>
  </si>
  <si>
    <t>643 Sikatuna Bliss II, Quezon City</t>
  </si>
  <si>
    <t>Lassale Mining Exploration Company</t>
  </si>
  <si>
    <t>643 Sikatuna Bliss II, Brgy. UP Campus, Quezon City</t>
  </si>
  <si>
    <t>Claveria, Sanchez, Pmaplona Abulug, Aparri, Ballesteros, Buguey &amp; Gonzaga, Cagayan</t>
  </si>
  <si>
    <t>No. 245 Dr. Sixto Antonio Ave., Caniogan Pasig City</t>
  </si>
  <si>
    <t>Calayan, Camiguin Island,Cagayan</t>
  </si>
  <si>
    <t>Manila Heavy Equipment Corp.</t>
  </si>
  <si>
    <t>No. 22 Edades St., San Lorenzo Vill. Makati City</t>
  </si>
  <si>
    <t>Unit 603, Taipan Place, F. Ortigas Jr. road, Ortigas Center 1605 Pasig City</t>
  </si>
  <si>
    <t>Gattaran &amp; Sto. Ñino, Cagayan</t>
  </si>
  <si>
    <t>Letter of 2nd Notice for posting/publication and radio announcement dated 10/27/09</t>
  </si>
  <si>
    <t>STAGES OF PROCESSING</t>
  </si>
  <si>
    <t>To  Date</t>
  </si>
  <si>
    <t xml:space="preserve">  </t>
  </si>
  <si>
    <t>Demonstration Mines Rd., Loakan, Baguio City</t>
  </si>
  <si>
    <t>643 Sikatuna Bliss II, Q.C.</t>
  </si>
  <si>
    <t>Basco, Mahatao, Ivana, Uyugan,</t>
  </si>
  <si>
    <t>Duruarog, Diadi, Nueva Vizcaya</t>
  </si>
  <si>
    <t>No. 3 A De Legaspi St., Project 4, Q.C.</t>
  </si>
  <si>
    <t>Cancelled</t>
  </si>
  <si>
    <t>7th flr., Electra Bldg. Cor. Herrera &amp; Esteban Sts., Legaspi Vill. Makati</t>
  </si>
  <si>
    <t>Rejected per letter dated 5/27/97</t>
  </si>
  <si>
    <t xml:space="preserve"> Denied</t>
  </si>
  <si>
    <t>Denied dated 05/03/99</t>
  </si>
  <si>
    <t xml:space="preserve"> Withdrawn</t>
  </si>
  <si>
    <t>withdrawn per letter dated (9/03/2001)</t>
  </si>
  <si>
    <t>First Richland Min. Corp.</t>
  </si>
  <si>
    <t>64 Luis Palad St. Tayabas, Quezon</t>
  </si>
  <si>
    <t>Ayod, Dinapigue, Isabela</t>
  </si>
  <si>
    <t>Base Metals Min. Res. Corp.</t>
  </si>
  <si>
    <t>4th Flr. Transphil Hse. Bldg. Bagtikan cor. Gil Puyat Ave &amp; Chino Roces Sts. Makati</t>
  </si>
  <si>
    <t>San Mariano, Lallo &amp; Buguey, Cagayan</t>
  </si>
  <si>
    <t>4th Flr. Transphil Hse.Bldg. Bagtikan cor. Gil Puyat Ave &amp; Chino Roces Sts. Makati City</t>
  </si>
  <si>
    <t>Giporlos Mining Corp.</t>
  </si>
  <si>
    <t>Lasam, San Mariano, Isabela</t>
  </si>
  <si>
    <t>Northern Cag. Mining Corp.</t>
  </si>
  <si>
    <t>Callungan, Sanchez Mira, Cag.</t>
  </si>
  <si>
    <t>Phil Arch Marble  Inc.</t>
  </si>
  <si>
    <t>Comon, Aritao, Nueva Vizcaya</t>
  </si>
  <si>
    <t>Piedra Millenia Mng. Co.</t>
  </si>
  <si>
    <t>Suite 503 Peninsula Court Bldg. Paseo de Roxas Cor. Makati</t>
  </si>
  <si>
    <t>Cordon, Isabela Bayombong, N.Viz. Cab., Quirino</t>
  </si>
  <si>
    <t>Japhil Trade Dev't. Inc.</t>
  </si>
  <si>
    <t>Rm. 203 Madrigal Bldg., Escolta Manila</t>
  </si>
  <si>
    <t>Pateng, Gonzaga, Cagayan</t>
  </si>
  <si>
    <t>denied dated 12/15/1998</t>
  </si>
  <si>
    <t>Isca/Rebecca, Gonzaga, Cagayan</t>
  </si>
  <si>
    <t>Casambalangan, Sta. Ana, Cagayan</t>
  </si>
  <si>
    <t>East Coast Min. Res. Co. Inc.</t>
  </si>
  <si>
    <t>144-A de Legaspi St., 144-A de Legaspi St.,</t>
  </si>
  <si>
    <t>area is inside NSMNP denied dated 12/15/1998</t>
  </si>
  <si>
    <t>No. 2369 Oro-A San Andres St., Manila</t>
  </si>
  <si>
    <t>Brgy. San Jose, Pamplona Cagayan</t>
  </si>
  <si>
    <t>Brgy. Balingit, Pamplona, Cagayan</t>
  </si>
  <si>
    <t xml:space="preserve"> EPA -000073</t>
  </si>
  <si>
    <t>High Grade Rock Resources &amp; Development Corp.</t>
  </si>
  <si>
    <t>146 F. Manalo St., San Juan Metro Manila</t>
  </si>
  <si>
    <t>4332 Arellano Palanan, Makati</t>
  </si>
  <si>
    <t>3/3/2004</t>
  </si>
  <si>
    <t>Claveria, Cagayan</t>
  </si>
  <si>
    <t>APSA -0000121</t>
  </si>
  <si>
    <t>Emiliano Q. Ibera, Jr.</t>
  </si>
  <si>
    <t>06/10/04</t>
  </si>
  <si>
    <t>Sta. Teresita, Cagayan</t>
  </si>
  <si>
    <t>APSA -0000122</t>
  </si>
  <si>
    <t>10/22/04</t>
  </si>
  <si>
    <t>*APSA -0000124</t>
  </si>
  <si>
    <t xml:space="preserve">ARC Pacific Resources, Inc. </t>
  </si>
  <si>
    <t>1/21/05</t>
  </si>
  <si>
    <t>Manganese</t>
  </si>
  <si>
    <t>Coverted to EPA</t>
  </si>
  <si>
    <t>APSA -0000125</t>
  </si>
  <si>
    <t>1/26/05</t>
  </si>
  <si>
    <t>Ilagan, Isabela</t>
  </si>
  <si>
    <t>Gold, Copper</t>
  </si>
  <si>
    <t>for posting</t>
  </si>
  <si>
    <t>APSA -0000126</t>
  </si>
  <si>
    <t>Cagayan Great Miners Inc.</t>
  </si>
  <si>
    <t>Lallo, Cagayan</t>
  </si>
  <si>
    <t>4/18/05</t>
  </si>
  <si>
    <t>APSA -0000127</t>
  </si>
  <si>
    <t>MG Mining &amp; Energy Corp.</t>
  </si>
  <si>
    <t>4/20/05</t>
  </si>
  <si>
    <t>APSA -0000128</t>
  </si>
  <si>
    <t>Alvaro Abenojar</t>
  </si>
  <si>
    <t>4/27/05</t>
  </si>
  <si>
    <t>APSA -0000131</t>
  </si>
  <si>
    <t>Yong Tai Corp.</t>
  </si>
  <si>
    <t>8/11/06</t>
  </si>
  <si>
    <t>Baua, Gonzaga, Cag,</t>
  </si>
  <si>
    <t>Sand &amp; Gravel</t>
  </si>
  <si>
    <t>APPROVED (2)</t>
  </si>
  <si>
    <t>APSA-000078</t>
  </si>
  <si>
    <t>11/20/96</t>
  </si>
  <si>
    <t>Dinapigue, Isabela</t>
  </si>
  <si>
    <t>Chromite</t>
  </si>
  <si>
    <t>APSA -000048</t>
  </si>
  <si>
    <t>08/10/95</t>
  </si>
  <si>
    <t>limestone</t>
  </si>
  <si>
    <t>Cancelled but reinstated under MPSA No. 128-1998-II</t>
  </si>
  <si>
    <t>WITHDRAWN (3)</t>
  </si>
  <si>
    <t>APSA -000032</t>
  </si>
  <si>
    <t>11/23/94</t>
  </si>
  <si>
    <t>Permit issued on 04/13/09</t>
  </si>
  <si>
    <t>MPP000001II</t>
  </si>
  <si>
    <t>1st  Renewal</t>
  </si>
  <si>
    <t>APSA -000038</t>
  </si>
  <si>
    <t>01/09/95</t>
  </si>
  <si>
    <t>Penablanca, Cag.</t>
  </si>
  <si>
    <t>Corp.</t>
  </si>
  <si>
    <t>APSA -000054</t>
  </si>
  <si>
    <t>Yong Tai Corporation</t>
  </si>
  <si>
    <t>basalt</t>
  </si>
  <si>
    <t>APSA -000020</t>
  </si>
  <si>
    <t>Christian Mng. Corp.</t>
  </si>
  <si>
    <t>Runruno, Quezon,</t>
  </si>
  <si>
    <t>Gold</t>
  </si>
  <si>
    <t>APSA -000016</t>
  </si>
  <si>
    <t>Ofelia Castillo</t>
  </si>
  <si>
    <t>Banua, Calayan, Cagayan</t>
  </si>
  <si>
    <t>sulfur</t>
  </si>
  <si>
    <t>4, Quezon City</t>
  </si>
  <si>
    <t>APSA -000024</t>
  </si>
  <si>
    <t>Geophilippines</t>
  </si>
  <si>
    <t>Demonstration Mines Rd.,</t>
  </si>
  <si>
    <t>Gold, Cu</t>
  </si>
  <si>
    <t>Loakan, Baguio City</t>
  </si>
  <si>
    <t>APSA -000084</t>
  </si>
  <si>
    <t>Even Mng. Expl. Co.</t>
  </si>
  <si>
    <t>APSA -000001</t>
  </si>
  <si>
    <t>Manuel Ramos</t>
  </si>
  <si>
    <t>San Mateo, Isabela</t>
  </si>
  <si>
    <t>APSA -000006</t>
  </si>
  <si>
    <t>Ancan Mining Corp.</t>
  </si>
  <si>
    <t>Palanan, Isabela</t>
  </si>
  <si>
    <t>Copper</t>
  </si>
  <si>
    <t>APSA -000007</t>
  </si>
  <si>
    <t>Geosand Res. Corp.</t>
  </si>
  <si>
    <t>Patagueleg, Peñablanca</t>
  </si>
  <si>
    <t>EPA -0000106</t>
  </si>
  <si>
    <t xml:space="preserve"> 02/01/08</t>
  </si>
  <si>
    <t>EPA -0000107</t>
  </si>
  <si>
    <t>Leverson Brothers Corp.</t>
  </si>
  <si>
    <t>Sulfur</t>
  </si>
  <si>
    <t>EPA -0000108</t>
  </si>
  <si>
    <t xml:space="preserve"> 02/29/08</t>
  </si>
  <si>
    <t>EPA -0000109</t>
  </si>
  <si>
    <t xml:space="preserve"> 03/07/08</t>
  </si>
  <si>
    <t>EPA -0000110</t>
  </si>
  <si>
    <t>EPA -0000111</t>
  </si>
  <si>
    <t xml:space="preserve"> 03/17/08</t>
  </si>
  <si>
    <t>Iron, Copper</t>
  </si>
  <si>
    <t>EPA -0000112</t>
  </si>
  <si>
    <t xml:space="preserve"> 03/18/08</t>
  </si>
  <si>
    <t>EPA -0000113</t>
  </si>
  <si>
    <t xml:space="preserve"> 04/01/08</t>
  </si>
  <si>
    <t>Abulug, Cagayan</t>
  </si>
  <si>
    <t xml:space="preserve">Iron </t>
  </si>
  <si>
    <t>EPA -0000114</t>
  </si>
  <si>
    <t>EPA -0000115</t>
  </si>
  <si>
    <t>Fernando A. Lu</t>
  </si>
  <si>
    <t xml:space="preserve"> 06/12/08</t>
  </si>
  <si>
    <t>EPA -0000116</t>
  </si>
  <si>
    <t xml:space="preserve"> 06/13/08</t>
  </si>
  <si>
    <t>EPA -0000117</t>
  </si>
  <si>
    <t xml:space="preserve"> 06/30/08</t>
  </si>
  <si>
    <t>For OSS</t>
  </si>
  <si>
    <t>Corporation</t>
  </si>
  <si>
    <t>EPA -0000118</t>
  </si>
  <si>
    <t>EPA -0000119</t>
  </si>
  <si>
    <t>EPA -0000120</t>
  </si>
  <si>
    <t>Dae Yeon Corporation</t>
  </si>
  <si>
    <t xml:space="preserve"> 07/15/08</t>
  </si>
  <si>
    <t>EPA -0000121</t>
  </si>
  <si>
    <t xml:space="preserve"> 08/12/08</t>
  </si>
  <si>
    <t>Bagabag, Nueva Vizcaya</t>
  </si>
  <si>
    <t>EPA -0000122</t>
  </si>
  <si>
    <t>ARC Pacific Resources Inc.</t>
  </si>
  <si>
    <t xml:space="preserve"> 09/02/08</t>
  </si>
  <si>
    <t>EPA -0000123</t>
  </si>
  <si>
    <t>Bluemount Mining Corp.</t>
  </si>
  <si>
    <t xml:space="preserve"> 09/04/08</t>
  </si>
  <si>
    <t>EPA -0000124</t>
  </si>
  <si>
    <t>Mary Ann S. Tercero</t>
  </si>
  <si>
    <t xml:space="preserve"> 09/05/08</t>
  </si>
  <si>
    <t>Lallo &amp; Buguey, Cagayan</t>
  </si>
  <si>
    <t>EPA -0000125</t>
  </si>
  <si>
    <t xml:space="preserve"> 09/17/08</t>
  </si>
  <si>
    <t>Iron Ore</t>
  </si>
  <si>
    <t>EPA -0000126</t>
  </si>
  <si>
    <t xml:space="preserve"> 10/06/08</t>
  </si>
  <si>
    <t>copper, gold</t>
  </si>
  <si>
    <t>EPA -0000127</t>
  </si>
  <si>
    <t>Woggle Corporation</t>
  </si>
  <si>
    <t xml:space="preserve"> 10/08/08</t>
  </si>
  <si>
    <t>EPA -0000128</t>
  </si>
  <si>
    <t xml:space="preserve"> 10/14/08</t>
  </si>
  <si>
    <t>EPA -0000129</t>
  </si>
  <si>
    <t xml:space="preserve"> 10/17/08</t>
  </si>
  <si>
    <t>EPA -0000130</t>
  </si>
  <si>
    <t xml:space="preserve"> 11/06/08</t>
  </si>
  <si>
    <t>EPA -0000131</t>
  </si>
  <si>
    <t>Tigre De Oro Mining Corp.</t>
  </si>
  <si>
    <t xml:space="preserve"> 11/13/08</t>
  </si>
  <si>
    <t>EPA -0000132</t>
  </si>
  <si>
    <t>Looks Like Jacob Inc.</t>
  </si>
  <si>
    <t xml:space="preserve"> 11/25/08</t>
  </si>
  <si>
    <t>EPA -0000133</t>
  </si>
  <si>
    <t>Silica</t>
  </si>
  <si>
    <t>EPA -0000134</t>
  </si>
  <si>
    <t>One Compostela Valley</t>
  </si>
  <si>
    <t>Unit 1007, No. 6776 Ayala Ave.</t>
  </si>
  <si>
    <t xml:space="preserve"> 12/02/08</t>
  </si>
  <si>
    <t>Irom</t>
  </si>
  <si>
    <t>Minerals, Inc.</t>
  </si>
  <si>
    <t>EPA -0000135</t>
  </si>
  <si>
    <t>Metalasia Consolidated Inc.</t>
  </si>
  <si>
    <t xml:space="preserve">Palanan &amp; San Mariano, </t>
  </si>
  <si>
    <t>EPA -0000136</t>
  </si>
  <si>
    <t>Lodestone Depot Inc.</t>
  </si>
  <si>
    <t>EPA -000008</t>
  </si>
  <si>
    <t>No. 38 South Drive, Baguio</t>
  </si>
  <si>
    <t xml:space="preserve"> 02/26/96</t>
  </si>
  <si>
    <t>EPA -000013</t>
  </si>
  <si>
    <t xml:space="preserve">Royal Northern    </t>
  </si>
  <si>
    <t>3rd Flr. Valero Tower St.</t>
  </si>
  <si>
    <t>Industiral Permit No. 000038</t>
  </si>
  <si>
    <t>issued 03/26/2009</t>
  </si>
  <si>
    <t>expired 01/25/2009</t>
  </si>
  <si>
    <t>IPA-0000101</t>
  </si>
  <si>
    <t>Tuguegarao, Cagayan</t>
  </si>
  <si>
    <t>APSA -000087</t>
  </si>
  <si>
    <t>Golden Fields Mining</t>
  </si>
  <si>
    <t>1137 Soler St., Binondo</t>
  </si>
  <si>
    <t>07/29/97</t>
  </si>
  <si>
    <t>Bantiwan Sta. Fe, Nueva</t>
  </si>
  <si>
    <t>&amp; Realty Devt. Corp.</t>
  </si>
  <si>
    <t>Manila</t>
  </si>
  <si>
    <t>APSA -000091</t>
  </si>
  <si>
    <t>Cap Res. &amp; Devt.</t>
  </si>
  <si>
    <t>45 Marcos Ave. Batac</t>
  </si>
  <si>
    <t>09/12/97</t>
  </si>
  <si>
    <t>Tanglagan, Gattaran,</t>
  </si>
  <si>
    <t>gypsum</t>
  </si>
  <si>
    <t>Ilocos Norte</t>
  </si>
  <si>
    <t>APSA -000093</t>
  </si>
  <si>
    <t>Ybanag Cadet Const.</t>
  </si>
  <si>
    <t>Mercedes Village,</t>
  </si>
  <si>
    <t>09/22/97</t>
  </si>
  <si>
    <t>Gonzaga &amp; Sta. Ana,</t>
  </si>
  <si>
    <t>APSA-000099</t>
  </si>
  <si>
    <t>Happy Mountain</t>
  </si>
  <si>
    <t>47 Silicon Rd.,Pilar Vil</t>
  </si>
  <si>
    <t>08/18/99</t>
  </si>
  <si>
    <t xml:space="preserve">Brgy. Dungolan, </t>
  </si>
  <si>
    <t>Mining Inc.</t>
  </si>
  <si>
    <t>Las Pinas, Metro Mla.</t>
  </si>
  <si>
    <t>Sta. Teresita, Cag.</t>
  </si>
  <si>
    <t>APSA -000072</t>
  </si>
  <si>
    <t>Alvin Ramos</t>
  </si>
  <si>
    <t>106 Bulaca St., 10th</t>
  </si>
  <si>
    <t>07/05/96</t>
  </si>
  <si>
    <t>- denied dated 11/27/2001</t>
  </si>
  <si>
    <t>Ave., Kalookan City, M.M.</t>
  </si>
  <si>
    <t>APSA -000060</t>
  </si>
  <si>
    <t xml:space="preserve">Westrock Mining </t>
  </si>
  <si>
    <t>Sta. Ana, Cagayan</t>
  </si>
  <si>
    <t>- denied dated 06/17/20021</t>
  </si>
  <si>
    <t>APSA -000055</t>
  </si>
  <si>
    <t>Fedelyn Costales</t>
  </si>
  <si>
    <t>47 Silicon St. Pilar</t>
  </si>
  <si>
    <t>12/04/95</t>
  </si>
  <si>
    <t>San Vicente, Sta. Ana,</t>
  </si>
  <si>
    <t>-denied dated 09/23/2002</t>
  </si>
  <si>
    <t>Vill. Las Pinas, M.M.</t>
  </si>
  <si>
    <t>-but within grace period for motion for recon./appeal</t>
  </si>
  <si>
    <t>APSA -000059</t>
  </si>
  <si>
    <t>Gonzaga Mining Corp.</t>
  </si>
  <si>
    <t>- denied dated 11/11/2002</t>
  </si>
  <si>
    <t>APSA -000058</t>
  </si>
  <si>
    <t>Blue Circle Mining</t>
  </si>
  <si>
    <t>APSA -000045</t>
  </si>
  <si>
    <t>Currimao Integrated</t>
  </si>
  <si>
    <t>07/21/95</t>
  </si>
  <si>
    <t>Gattaran, Lallo, Sta.</t>
  </si>
  <si>
    <t>- denied dated 9/22/2003</t>
  </si>
  <si>
    <t>Builders Inc.</t>
  </si>
  <si>
    <t>Teresita, Cagayan</t>
  </si>
  <si>
    <t>APSA -000070</t>
  </si>
  <si>
    <t>7th Floor Corporate Business Centre, Paseo de Roxas cor. Arnaiz St. Makati City</t>
  </si>
  <si>
    <t>EPA -0000149</t>
  </si>
  <si>
    <t>M &amp; DK Mining Corp.</t>
  </si>
  <si>
    <t>No. 51 Barrion St. BF Homes, Quezon City</t>
  </si>
  <si>
    <t>Brgy. Gato, Pamplona, Cagayan</t>
  </si>
  <si>
    <t>expired but filed renewal</t>
  </si>
  <si>
    <t>EPA -0000150</t>
  </si>
  <si>
    <t>Claveria, Sanchez, Pamplona Abulug, Aparri, Ballesteros, Buguey &amp; Gonzaga, Cagayan</t>
  </si>
  <si>
    <t>Wolfland Resources Inc.</t>
  </si>
  <si>
    <t>Bingo Villa</t>
  </si>
  <si>
    <t xml:space="preserve"> 02/20/2002</t>
  </si>
  <si>
    <t xml:space="preserve">Buguey, Cagayan </t>
  </si>
  <si>
    <t>gold,silver</t>
  </si>
  <si>
    <t>filed withdrawal</t>
  </si>
  <si>
    <t>Hamada Subdivision</t>
  </si>
  <si>
    <t>Baguio City 2600</t>
  </si>
  <si>
    <t>EPA -000036</t>
  </si>
  <si>
    <t>Occidental Pacific</t>
  </si>
  <si>
    <t>RVSJ 3rd Flr. Valero</t>
  </si>
  <si>
    <t xml:space="preserve"> 04/23/97</t>
  </si>
  <si>
    <t>Cabarroguis,</t>
  </si>
  <si>
    <t>Permit issued 11/21/97 (E.P. II-0001) for</t>
  </si>
  <si>
    <t>Climax Mng. Corp.</t>
  </si>
  <si>
    <t>Tower, 122 Valero St.</t>
  </si>
  <si>
    <t>14661 hectares</t>
  </si>
  <si>
    <t>Salcedo Village Makati City</t>
  </si>
  <si>
    <t>withdrawn</t>
  </si>
  <si>
    <t>EPA -000014</t>
  </si>
  <si>
    <t>Alto Sierra Climax</t>
  </si>
  <si>
    <t xml:space="preserve"> 06/20/96</t>
  </si>
  <si>
    <t xml:space="preserve">Widrawn per DENR-MGB CAR fax copy dated </t>
  </si>
  <si>
    <t>&amp; Luna Kalinga</t>
  </si>
  <si>
    <t xml:space="preserve"> 14 March 2000</t>
  </si>
  <si>
    <t xml:space="preserve">Apayao </t>
  </si>
  <si>
    <t xml:space="preserve">AREA ASSIGNED/TRANSFERED (2)  </t>
  </si>
  <si>
    <t>EPA -000019</t>
  </si>
  <si>
    <t>Connaught Mining</t>
  </si>
  <si>
    <t>Whole area assigned to Coolabah</t>
  </si>
  <si>
    <t>&amp; Benguet</t>
  </si>
  <si>
    <t>EPA -000024</t>
  </si>
  <si>
    <t>Base Metals Mineral</t>
  </si>
  <si>
    <t>4th Transphil Home Bldg.</t>
  </si>
  <si>
    <t xml:space="preserve"> 10/06/96</t>
  </si>
  <si>
    <t>Included within EP-13 being renewed by FCF</t>
  </si>
  <si>
    <t>Bagtikan Cor. C-Roces Ave.</t>
  </si>
  <si>
    <t>DENIED/ REJECTED</t>
  </si>
  <si>
    <t>EPA -000044</t>
  </si>
  <si>
    <t xml:space="preserve">Goldcrest Asia    </t>
  </si>
  <si>
    <t>Sta. Maria, Sta.</t>
  </si>
  <si>
    <t>Denied dated 02/25/99</t>
  </si>
  <si>
    <t>Ventures Inc.</t>
  </si>
  <si>
    <t>Clara, Cabiraoan,</t>
  </si>
  <si>
    <t>EPA -000033</t>
  </si>
  <si>
    <t>East Coast Mineral</t>
  </si>
  <si>
    <t>144-A de Legaspi St. Proj.</t>
  </si>
  <si>
    <t xml:space="preserve"> 04/15/97</t>
  </si>
  <si>
    <t>chro-</t>
  </si>
  <si>
    <t>Denied dated 08/26/99</t>
  </si>
  <si>
    <t>Res. Co., Inc.</t>
  </si>
  <si>
    <t>mite</t>
  </si>
  <si>
    <t>EPA -000034</t>
  </si>
  <si>
    <t xml:space="preserve">Norweah Metals and   </t>
  </si>
  <si>
    <t>Min. Co.</t>
  </si>
  <si>
    <t>EPA -000029</t>
  </si>
  <si>
    <t>Ancan Mgnt. Corp.</t>
  </si>
  <si>
    <t>643 Sikatuna Bliss II</t>
  </si>
  <si>
    <t xml:space="preserve"> 01/13/97</t>
  </si>
  <si>
    <t>Bambang, Dupax</t>
  </si>
  <si>
    <t>P.L Goodman Mining &amp;</t>
  </si>
  <si>
    <t xml:space="preserve">5th Floor LTA Bldg., 118 </t>
  </si>
  <si>
    <t>Perea St., Legaspi Vill.</t>
  </si>
  <si>
    <t>Mercedes Village</t>
  </si>
  <si>
    <t>Larion, Tuguegarao,</t>
  </si>
  <si>
    <t>- denied dated 6/16/2004</t>
  </si>
  <si>
    <t>filed motion for reconsideration</t>
  </si>
  <si>
    <t>APSA -000046</t>
  </si>
  <si>
    <t>Hopewell Mining</t>
  </si>
  <si>
    <t>2202-A Tektite Tower I,</t>
  </si>
  <si>
    <t xml:space="preserve">    Corporation</t>
  </si>
  <si>
    <t xml:space="preserve">Ortigas Center, Pasig </t>
  </si>
  <si>
    <t>APSA -000049</t>
  </si>
  <si>
    <t>Anaconda Mining and</t>
  </si>
  <si>
    <t>09/01/95</t>
  </si>
  <si>
    <t>APSA -000052</t>
  </si>
  <si>
    <t>Hirich Mining and</t>
  </si>
  <si>
    <t>303 P. Martinez St.,</t>
  </si>
  <si>
    <t>10/05/95</t>
  </si>
  <si>
    <t>San Agustin, Isabela</t>
  </si>
  <si>
    <t>APSA -000035</t>
  </si>
  <si>
    <t>Acacia Aqua-Culture</t>
  </si>
  <si>
    <t>Vargas Bldg. Corner Gomez &amp;</t>
  </si>
  <si>
    <t>12/08/94</t>
  </si>
  <si>
    <t>Palasian, Jones,</t>
  </si>
  <si>
    <t>- denied dated 11/04/2004</t>
  </si>
  <si>
    <t>Industries, Inc.</t>
  </si>
  <si>
    <t xml:space="preserve">Blumentritt Sts. Tuguegarao </t>
  </si>
  <si>
    <t>Isabela &amp; Pinaripad,</t>
  </si>
  <si>
    <t>Aglipay, Quirino</t>
  </si>
  <si>
    <t>APSA -000088</t>
  </si>
  <si>
    <t>Carmelita Galicia</t>
  </si>
  <si>
    <t>7 Milagros St., Villa</t>
  </si>
  <si>
    <t>08/12/97</t>
  </si>
  <si>
    <t>Cadaanan, Enrile,</t>
  </si>
  <si>
    <t>calcite</t>
  </si>
  <si>
    <t>Sabina Subdv.,</t>
  </si>
  <si>
    <t>Novaliches Quezon City</t>
  </si>
  <si>
    <t>APSA -000008</t>
  </si>
  <si>
    <t>V.R. Romero Const.</t>
  </si>
  <si>
    <t>110 San Miguel St. Plain-</t>
  </si>
  <si>
    <t>04/23/92</t>
  </si>
  <si>
    <t>Bangaan,</t>
  </si>
  <si>
    <t>Perlite</t>
  </si>
  <si>
    <t>Cancelled per DMO 2005-03 dated 2/1/05</t>
  </si>
  <si>
    <t>Const.</t>
  </si>
  <si>
    <t>view Subd., Mandaluyong</t>
  </si>
  <si>
    <t>Calayan, Cagayan</t>
  </si>
  <si>
    <t>APSA -000036</t>
  </si>
  <si>
    <t>St. Michael Mining</t>
  </si>
  <si>
    <t>B.M. Bldg. Gen. Mizon</t>
  </si>
  <si>
    <t>12/09/94</t>
  </si>
  <si>
    <t>Peñablanca, Cagayan &amp;</t>
  </si>
  <si>
    <t>Denied date 04/18/05</t>
  </si>
  <si>
    <t xml:space="preserve">Corp.    </t>
  </si>
  <si>
    <t>St., San Fernando,</t>
  </si>
  <si>
    <t>San Pablo, Isabela</t>
  </si>
  <si>
    <t>Pampanga</t>
  </si>
  <si>
    <t>APSA -000092</t>
  </si>
  <si>
    <t>Felix Batoon</t>
  </si>
  <si>
    <t>59 CM Recto Puroks</t>
  </si>
  <si>
    <t>09/15/97</t>
  </si>
  <si>
    <t>Jones, Isabela</t>
  </si>
  <si>
    <t xml:space="preserve">Denied dated 5/27/09 </t>
  </si>
  <si>
    <t>Denied 09/16/05</t>
  </si>
  <si>
    <t>Callao East, Santiago</t>
  </si>
  <si>
    <t>APSA -000064</t>
  </si>
  <si>
    <t xml:space="preserve">Happy Mountain    </t>
  </si>
  <si>
    <t>47 Silicon Rd., Pilar</t>
  </si>
  <si>
    <t>Denied dated 7/20/10 under the grace period to file motion for reconsideration</t>
  </si>
  <si>
    <t xml:space="preserve">St., Makati City </t>
  </si>
  <si>
    <t>EPA -000057</t>
  </si>
  <si>
    <t>Orrophilippines</t>
  </si>
  <si>
    <t>38 South Drive Baguio City</t>
  </si>
  <si>
    <t>8/4/200</t>
  </si>
  <si>
    <t>Quirino &amp; N.Vizcaya</t>
  </si>
  <si>
    <t>Denied dated 9/08/03</t>
  </si>
  <si>
    <t>EPA -000042</t>
  </si>
  <si>
    <t>Namnama Expl. Corp.</t>
  </si>
  <si>
    <t>42 Roque St., Centro West,</t>
  </si>
  <si>
    <t xml:space="preserve"> 09/01/97</t>
  </si>
  <si>
    <t>Denied dated 12/01/03</t>
  </si>
  <si>
    <t>Santiago City</t>
  </si>
  <si>
    <t>EPA -000059</t>
  </si>
  <si>
    <t>Denied dated 5/04/04</t>
  </si>
  <si>
    <t>EPA -000058</t>
  </si>
  <si>
    <t>Denied dated 6/16/04</t>
  </si>
  <si>
    <t>EPA -000001</t>
  </si>
  <si>
    <t xml:space="preserve">Aberdeen Mining   </t>
  </si>
  <si>
    <t>20 Peach St., SSS Village</t>
  </si>
  <si>
    <t xml:space="preserve"> 10/05/95</t>
  </si>
  <si>
    <t>Aritao Nueva</t>
  </si>
  <si>
    <t>Denied dated 3/02/05</t>
  </si>
  <si>
    <t>&amp; Devt. Corp.</t>
  </si>
  <si>
    <t>Marikina City</t>
  </si>
  <si>
    <t>EPA -000031</t>
  </si>
  <si>
    <t>St. Patrick Mining</t>
  </si>
  <si>
    <t>2704-B East Tower PSE</t>
  </si>
  <si>
    <t xml:space="preserve"> 02/20/97</t>
  </si>
  <si>
    <t>Bambang, Nueva Vizcaya</t>
  </si>
  <si>
    <t>and Dev't. Corp.</t>
  </si>
  <si>
    <t>Center Exchange Rd. Pasig</t>
  </si>
  <si>
    <t>EPA -000041</t>
  </si>
  <si>
    <t>Vulcan Ind'l. and</t>
  </si>
  <si>
    <t xml:space="preserve"> 07/28/97</t>
  </si>
  <si>
    <t>Mng. Corp.</t>
  </si>
  <si>
    <t>Centrum, 125 Pioneer St.,</t>
  </si>
  <si>
    <t>EPA -000007</t>
  </si>
  <si>
    <t>Marcopper Mining</t>
  </si>
  <si>
    <t>6th Flr. V. Madrigal Bldg.</t>
  </si>
  <si>
    <t>Nueva Vizcaya &amp;</t>
  </si>
  <si>
    <t>Denied dated 9/12/05</t>
  </si>
  <si>
    <t>EPA -000028</t>
  </si>
  <si>
    <t xml:space="preserve"> 01/06/97</t>
  </si>
  <si>
    <t xml:space="preserve">Denied dated 3/02/05 </t>
  </si>
  <si>
    <t>EPA -000061</t>
  </si>
  <si>
    <t xml:space="preserve">Batulao Mineral    </t>
  </si>
  <si>
    <t xml:space="preserve">10-AC Kalawan St., </t>
  </si>
  <si>
    <t xml:space="preserve"> 01/31/96</t>
  </si>
  <si>
    <t xml:space="preserve">Denied dated 5/23/06 </t>
  </si>
  <si>
    <t>EPA -000063</t>
  </si>
  <si>
    <t>Platinum Group Metals</t>
  </si>
  <si>
    <t>2 Dama de Noche UPS IV</t>
  </si>
  <si>
    <t>04/05/04</t>
  </si>
  <si>
    <t>Camalanuigan, Aparri</t>
  </si>
  <si>
    <t>Industrial Parañaque City</t>
  </si>
  <si>
    <t>&amp; Abulug, Cagayan</t>
  </si>
  <si>
    <t>EPA-000060</t>
  </si>
  <si>
    <t>Pegasus Mining, Inc.</t>
  </si>
  <si>
    <t xml:space="preserve">2564 Leonor Rivera St., </t>
  </si>
  <si>
    <t>2/15/2001</t>
  </si>
  <si>
    <t xml:space="preserve">Bry. Bonifacio-Dagupan, </t>
  </si>
  <si>
    <t>gold, silver</t>
  </si>
  <si>
    <t xml:space="preserve">Denied dated 11/20/06 </t>
  </si>
  <si>
    <t>Sta. Cruz, Manila</t>
  </si>
  <si>
    <t>Bagabag, N.Viz.</t>
  </si>
  <si>
    <t>APSA -000040</t>
  </si>
  <si>
    <t>Multi Crest Mining</t>
  </si>
  <si>
    <t xml:space="preserve"> - Applied for EPA 04</t>
  </si>
  <si>
    <t>APSA -000043</t>
  </si>
  <si>
    <t>El Caras</t>
  </si>
  <si>
    <t>Greenhills, M.M.</t>
  </si>
  <si>
    <t>06/30/95</t>
  </si>
  <si>
    <t>Pina, Diadi, N.Vizcaya</t>
  </si>
  <si>
    <t xml:space="preserve"> - Applied for EPA 23 denied 12/4/2000 </t>
  </si>
  <si>
    <t>APSA -000044</t>
  </si>
  <si>
    <t>Ma. Aurora Consoli-</t>
  </si>
  <si>
    <t>dated Mng.</t>
  </si>
  <si>
    <t>APSA -000047</t>
  </si>
  <si>
    <t>St. Patrick Mng. &amp;</t>
  </si>
  <si>
    <t>2504-B East Tower Phil</t>
  </si>
  <si>
    <t>Bambang &amp;</t>
  </si>
  <si>
    <t xml:space="preserve">Gold, </t>
  </si>
  <si>
    <t xml:space="preserve"> - Applied for EPA 31</t>
  </si>
  <si>
    <t>Stock Exchange Center,</t>
  </si>
  <si>
    <t>Kasibu, Nueva</t>
  </si>
  <si>
    <t>Denied dated 9/01/09</t>
  </si>
  <si>
    <t>filed Motion for reconsideration</t>
  </si>
  <si>
    <t>Issued 2nd notice dated 9/01/09</t>
  </si>
  <si>
    <t>Issued 1st notice dated 9/02/09</t>
  </si>
  <si>
    <t>Exchange Rd. Ortigas</t>
  </si>
  <si>
    <t>APSA -000071</t>
  </si>
  <si>
    <t>Wealth Mng. Corp.</t>
  </si>
  <si>
    <t>4th flr. Quad Alpha</t>
  </si>
  <si>
    <t>07/02/96</t>
  </si>
  <si>
    <t>Dimakawal, Dina-</t>
  </si>
  <si>
    <t xml:space="preserve"> - Applied for EPA 49</t>
  </si>
  <si>
    <t>Centrum, 1125 Pioneer St.</t>
  </si>
  <si>
    <t>pigue, Isabela</t>
  </si>
  <si>
    <t>Mantanibong,</t>
  </si>
  <si>
    <t xml:space="preserve"> - Applied for EPA 25</t>
  </si>
  <si>
    <t>Aguinaldo St, Tuguegarao,</t>
  </si>
  <si>
    <t>Kinalabasa,</t>
  </si>
  <si>
    <t>-EP denied covering 1944.00 hectares</t>
  </si>
  <si>
    <t>Gold,</t>
  </si>
  <si>
    <t xml:space="preserve"> - Converted to EPA</t>
  </si>
  <si>
    <t>Pasong Tamo Ext. 1221</t>
  </si>
  <si>
    <t>Viz &amp; Quirino</t>
  </si>
  <si>
    <t>FTAA -000003</t>
  </si>
  <si>
    <t>08/16/93</t>
  </si>
  <si>
    <t>FTAA -000013</t>
  </si>
  <si>
    <t xml:space="preserve"> - Converted to EPA 13 now EP-10</t>
  </si>
  <si>
    <t>Climax</t>
  </si>
  <si>
    <t>FTAA -000023</t>
  </si>
  <si>
    <t xml:space="preserve">Newmont Phils    </t>
  </si>
  <si>
    <t xml:space="preserve"> - Converted to EPA 47. Filed withdrawal of </t>
  </si>
  <si>
    <t xml:space="preserve">Fourth Res.     </t>
  </si>
  <si>
    <t>mining application 6/17/99</t>
  </si>
  <si>
    <t>FTAA -000024</t>
  </si>
  <si>
    <t xml:space="preserve">Fifth Res.     </t>
  </si>
  <si>
    <t>FTAA -000019</t>
  </si>
  <si>
    <t xml:space="preserve"> - Converted to EPA 61</t>
  </si>
  <si>
    <t>APPROVED BUT EXPIRED OR</t>
  </si>
  <si>
    <t>WHOLLY RELINQUISHED TO GOVT.</t>
  </si>
  <si>
    <t>(5)</t>
  </si>
  <si>
    <t>FTAA -000004</t>
  </si>
  <si>
    <t xml:space="preserve">Dalton Pacific    </t>
  </si>
  <si>
    <t>Suite 304 V.M. Condo. 146</t>
  </si>
  <si>
    <t>01/30/95</t>
  </si>
  <si>
    <t xml:space="preserve"> - Whole area relinquished</t>
  </si>
  <si>
    <t>Res. Inc.</t>
  </si>
  <si>
    <t>EPA -000006-A</t>
  </si>
  <si>
    <t xml:space="preserve">Portion of the area approved under EXP000019II with an area 3,629 the remaining area is under process </t>
  </si>
  <si>
    <t xml:space="preserve">Permit approved dated 7/01/10 (EXP000019II) </t>
  </si>
  <si>
    <t>APSA -0000133</t>
  </si>
  <si>
    <t>APSA -0000134</t>
  </si>
  <si>
    <t>APSA -0000135</t>
  </si>
  <si>
    <t>APSA -0000136</t>
  </si>
  <si>
    <t xml:space="preserve"> 4/16/10</t>
  </si>
  <si>
    <t xml:space="preserve"> 12/07/10</t>
  </si>
  <si>
    <t>APPROVED (6)</t>
  </si>
  <si>
    <t>09/07/93</t>
  </si>
  <si>
    <t xml:space="preserve"> - MOA with EPA 49</t>
  </si>
  <si>
    <t xml:space="preserve">    Corp.</t>
  </si>
  <si>
    <t>Subd. Paranaque, MM</t>
  </si>
  <si>
    <t>Nickel</t>
  </si>
  <si>
    <t>APSA -000015</t>
  </si>
  <si>
    <t>Orophilippines, Inc.</t>
  </si>
  <si>
    <t>11/06/92</t>
  </si>
  <si>
    <t>Pao, Kasibu, N. Viz.</t>
  </si>
  <si>
    <t xml:space="preserve"> - with Deed of Assignment with  EPA 08</t>
  </si>
  <si>
    <t>Didipio, Quirino</t>
  </si>
  <si>
    <t xml:space="preserve">       LIST OF EXPLORATION PERMIT APPLICATION WITH STATUS</t>
  </si>
  <si>
    <t>"ANNEX D"</t>
  </si>
  <si>
    <t>TENEMENT</t>
  </si>
  <si>
    <t xml:space="preserve">          ADDRESS</t>
  </si>
  <si>
    <t>S T A T U S</t>
  </si>
  <si>
    <t>EPA -000002</t>
  </si>
  <si>
    <t xml:space="preserve"> 10/06/95</t>
  </si>
  <si>
    <t>Maddela, Quirino &amp;</t>
  </si>
  <si>
    <t>EPA -000003</t>
  </si>
  <si>
    <t xml:space="preserve"> 10/16/95</t>
  </si>
  <si>
    <t xml:space="preserve">San Guillermo, &amp;  </t>
  </si>
  <si>
    <t>EPA -000004</t>
  </si>
  <si>
    <t xml:space="preserve"> 11/03/95</t>
  </si>
  <si>
    <t>EPA -000005</t>
  </si>
  <si>
    <t xml:space="preserve"> 11/13/95</t>
  </si>
  <si>
    <t>EPA -000006</t>
  </si>
  <si>
    <t xml:space="preserve"> 01/26/96</t>
  </si>
  <si>
    <t>EPA -000015</t>
  </si>
  <si>
    <t xml:space="preserve"> 08/30/96</t>
  </si>
  <si>
    <t>Expl. Corp.</t>
  </si>
  <si>
    <t>EPA -000016</t>
  </si>
  <si>
    <t>G/F Smith Bell Bldg. 2294</t>
  </si>
  <si>
    <t xml:space="preserve"> 9/09/96</t>
  </si>
  <si>
    <t>Quezon &amp; Kasibu, N.V</t>
  </si>
  <si>
    <t>Under evaluation</t>
  </si>
  <si>
    <t>EPA -000040</t>
  </si>
  <si>
    <t xml:space="preserve"> 07/25/97</t>
  </si>
  <si>
    <t>EPA -000048</t>
  </si>
  <si>
    <t>10/23/97</t>
  </si>
  <si>
    <t>IPA-000076</t>
  </si>
  <si>
    <t>Red Giant Aggregates</t>
  </si>
  <si>
    <t>Caggay, Tuguegarao City</t>
  </si>
  <si>
    <t>03/27/2008</t>
  </si>
  <si>
    <t>Larion Alto &amp; Bajo,</t>
  </si>
  <si>
    <t>IPA-000077</t>
  </si>
  <si>
    <t>Aumhar Bulaoan</t>
  </si>
  <si>
    <t>Alcala, Cagayan</t>
  </si>
  <si>
    <t>04/14/2008</t>
  </si>
  <si>
    <t>Bangag, Lallo, Cagayan</t>
  </si>
  <si>
    <t>IPA-000078</t>
  </si>
  <si>
    <t>Feliciano Relos</t>
  </si>
  <si>
    <t>for OSS</t>
  </si>
  <si>
    <t>As of November 2010</t>
  </si>
  <si>
    <t xml:space="preserve">Permit approved dated 8/26/10 (EXP000020II) </t>
  </si>
  <si>
    <t>APPROVED (17)</t>
  </si>
  <si>
    <t>Denied dated 11/06/10</t>
  </si>
  <si>
    <t>Letter of 3rd Notice for submission of lacking requirements dated 11/03/10</t>
  </si>
  <si>
    <t>Letter of 3rd Notice for submission of lacking requirements dated 10/26/10</t>
  </si>
  <si>
    <t>Letter of 3rd Notice for posting/publication and radio announcement dated 11/03/10</t>
  </si>
  <si>
    <t>Letter of  3rd Notice for posting/publication and radio announcement dated 11/03/10</t>
  </si>
  <si>
    <t xml:space="preserve">Letter of 3rd Notice for submission of lacking requirements dated 11/03/10 </t>
  </si>
  <si>
    <t>UNDER PROCESS (62)</t>
  </si>
  <si>
    <t xml:space="preserve">                                                                     As of  November 2010</t>
  </si>
  <si>
    <t xml:space="preserve">                                       As of  November 2010</t>
  </si>
  <si>
    <t xml:space="preserve">                                                   As of November 2010</t>
  </si>
  <si>
    <t xml:space="preserve"> (As of November 2010)</t>
  </si>
  <si>
    <t>FOR MONTH OF NOVEMBER 2010</t>
  </si>
  <si>
    <t>FOR THE MONTH OF NOVEMBER 2010</t>
  </si>
  <si>
    <t>application dated 2/3/2000</t>
  </si>
  <si>
    <t>DENIED/REJECTED</t>
  </si>
  <si>
    <t>Geophils. Inc</t>
  </si>
  <si>
    <t>Demonstration Mines Rd.</t>
  </si>
  <si>
    <t xml:space="preserve">Isabela &amp; </t>
  </si>
  <si>
    <t xml:space="preserve"> - Denied dated 11/8/99</t>
  </si>
  <si>
    <t>Loakan Baguio City</t>
  </si>
  <si>
    <t>Nicole Mining and</t>
  </si>
  <si>
    <t>FTAA -000014</t>
  </si>
  <si>
    <t>Lake Bonavista</t>
  </si>
  <si>
    <t>1903-B 19th/F West Tower</t>
  </si>
  <si>
    <t>08/13/94</t>
  </si>
  <si>
    <t xml:space="preserve"> - Denied dated 12/15/98</t>
  </si>
  <si>
    <t>PSE Exchange Rd. Ortigas</t>
  </si>
  <si>
    <t>FTAA -000016</t>
  </si>
  <si>
    <t xml:space="preserve">Socorro Mineral    </t>
  </si>
  <si>
    <t xml:space="preserve"> 10/13/95</t>
  </si>
  <si>
    <t>-denied dated 12/05/2000</t>
  </si>
  <si>
    <t>FTAA -000015</t>
  </si>
  <si>
    <t xml:space="preserve">Nelda Mineral    </t>
  </si>
  <si>
    <t>Quirino &amp; Aurora</t>
  </si>
  <si>
    <t>-Portion assigned/transferred to</t>
  </si>
  <si>
    <t>Exploration</t>
  </si>
  <si>
    <t xml:space="preserve">    Province</t>
  </si>
  <si>
    <t>EPA 57,58,59</t>
  </si>
  <si>
    <t>-denied 06/04/2001</t>
  </si>
  <si>
    <t>FTAA -000017</t>
  </si>
  <si>
    <t xml:space="preserve">Sulu Pacific   </t>
  </si>
  <si>
    <t>FOR RENEWAL (1)</t>
  </si>
  <si>
    <t>* EPA-0000018</t>
  </si>
  <si>
    <t>denied for renewal  but filed appeal/motion for</t>
  </si>
  <si>
    <t>reconsideration</t>
  </si>
  <si>
    <t>-denied 07/18/02</t>
  </si>
  <si>
    <t>Res., Inc.</t>
  </si>
  <si>
    <t>FTAA -000012</t>
  </si>
  <si>
    <t>Oxiana Phils. Inc.</t>
  </si>
  <si>
    <t>denied 9/20/04</t>
  </si>
  <si>
    <t xml:space="preserve">formerly (Dalton </t>
  </si>
  <si>
    <t>Pacific)</t>
  </si>
  <si>
    <t>FTAA -0000018</t>
  </si>
  <si>
    <t>Talibayog Mining</t>
  </si>
  <si>
    <t>Rm. 204 Algria Bldg. 2229</t>
  </si>
  <si>
    <t xml:space="preserve"> 01/24/96</t>
  </si>
  <si>
    <t>Cagayan &amp;</t>
  </si>
  <si>
    <t>denied with final order 7/16/07</t>
  </si>
  <si>
    <t xml:space="preserve">Pasong Tamo St., Makati </t>
  </si>
  <si>
    <t>CONVERTED TO OTHER TENEMENT</t>
  </si>
  <si>
    <t>(6)</t>
  </si>
  <si>
    <t>FTAA -000002</t>
  </si>
  <si>
    <t>G/F Smith Bell Blsg. 2294</t>
  </si>
  <si>
    <t>08/11/93</t>
  </si>
  <si>
    <t>Isabela, Nueva</t>
  </si>
  <si>
    <t>gold,</t>
  </si>
  <si>
    <t>copper,</t>
  </si>
  <si>
    <t>EPA -000064</t>
  </si>
  <si>
    <t>Resources Corp.</t>
  </si>
  <si>
    <t>EPA -000065</t>
  </si>
  <si>
    <t>EPA -000067</t>
  </si>
  <si>
    <t xml:space="preserve">C/O RVSJ 3rd Flr. Valero Tower </t>
  </si>
  <si>
    <t>Denied dated 10/12/09</t>
  </si>
  <si>
    <t>Endorsed to C.O for final evaluation</t>
  </si>
  <si>
    <t>(7)</t>
  </si>
  <si>
    <t>Industiral Permit No. 000010-II</t>
  </si>
  <si>
    <t>issued 09/30/2009</t>
  </si>
  <si>
    <t>(29)</t>
  </si>
  <si>
    <t>EPA -0000138</t>
  </si>
  <si>
    <t xml:space="preserve"> 10/13/09</t>
  </si>
  <si>
    <t>Gold Copper</t>
  </si>
  <si>
    <t>St., Salcedo Vill. 1227 Makati</t>
  </si>
  <si>
    <t>EPA -000068</t>
  </si>
  <si>
    <t>Danilo U. Agcolicol</t>
  </si>
  <si>
    <t>Managanese</t>
  </si>
  <si>
    <t>EPA -000069</t>
  </si>
  <si>
    <t>Unit E-1 Escuela Townhouse</t>
  </si>
  <si>
    <t>5/04/05</t>
  </si>
  <si>
    <t>Sabchez Mira &amp; Pamplona</t>
  </si>
  <si>
    <t>Letter of 3rd Notice for submission of lacking requirements dated 6/01/10</t>
  </si>
  <si>
    <t>Amorsolo St. Legaspi Vill.</t>
  </si>
  <si>
    <t>FTAA -000005</t>
  </si>
  <si>
    <t>Cagayan &amp; Isa.</t>
  </si>
  <si>
    <t>FTAA -000009</t>
  </si>
  <si>
    <t xml:space="preserve">Newmont Phil.  Inc.  </t>
  </si>
  <si>
    <t>Suite 511, 5th Flr.</t>
  </si>
  <si>
    <t>12/19/94</t>
  </si>
  <si>
    <t xml:space="preserve"> - Relinquished</t>
  </si>
  <si>
    <t>Tektite Tower, Exchange</t>
  </si>
  <si>
    <t>FTAA -000010</t>
  </si>
  <si>
    <t>Newmont Phil. Inc.</t>
  </si>
  <si>
    <t>FTAA -000011</t>
  </si>
  <si>
    <t xml:space="preserve">Letter of 3rd Notice for submission of lacking requirements dated 4/27/10 </t>
  </si>
  <si>
    <t xml:space="preserve">Letter of 3rd Notice for posting/publication and radio announcement dated 4/27/10 </t>
  </si>
  <si>
    <t>Letter of 1st Notice for posting/publication and radio announcement dated 4/28/10</t>
  </si>
  <si>
    <t>EPA-000050</t>
  </si>
  <si>
    <t>Porphyries Res.    Inc.</t>
  </si>
  <si>
    <t>1301 Strata St. Cor. Pres. S. Osmeña Hi-Way Manila</t>
  </si>
  <si>
    <t>Echague &amp; San Guillermo, Isabela</t>
  </si>
  <si>
    <t>Metex Mineral Resources Corp.</t>
  </si>
  <si>
    <t xml:space="preserve">U-1114 South Star Plaza A, SSHi-way Cor. Gen Strella Sts, </t>
  </si>
  <si>
    <t>Bansig, Bayombong Nueva Vizcaya</t>
  </si>
  <si>
    <t>Gold, Copper,  Silver</t>
  </si>
  <si>
    <t>Atlantis Eco Earth Environ Corp. Formerly (Ominiprovidenti Mining Corp)</t>
  </si>
  <si>
    <t>No.31 lot 09 KH West   Quezon City</t>
  </si>
  <si>
    <t>San. Mariano, Lallo, Cagayan</t>
  </si>
  <si>
    <t>Occidental Mining Corp</t>
  </si>
  <si>
    <t>C/O RVSJ 3rd Flr. Valero Tower  St., Salcedo Vill. 1227 Makati City</t>
  </si>
  <si>
    <t>Bagabag,Bayombong, Kasibu &amp; Quezon, N.V.</t>
  </si>
  <si>
    <t>For submission of certification of publication &amp; radio announcement</t>
  </si>
  <si>
    <t>Sitio Tagipuro, Bangan, Sanchez Mira, Cagayan</t>
  </si>
  <si>
    <t>Balingit, Pamplona, Cag</t>
  </si>
  <si>
    <t>Estella Maris Mining Resources Corp.</t>
  </si>
  <si>
    <t>No. 1 Fokker St., Concorde Vill. Parañaque City, Manila</t>
  </si>
  <si>
    <t>51 Barrion St., B.F. Homes, Quezon City</t>
  </si>
  <si>
    <t>Lallo &amp; Camalanuigan, Cagayan</t>
  </si>
  <si>
    <t>Junction Tanza, Tuguegarao</t>
  </si>
  <si>
    <t>09/27/2006</t>
  </si>
  <si>
    <t>Camasi, Peñablanca, Cag</t>
  </si>
  <si>
    <t>Industiral Permit No. 000022</t>
  </si>
  <si>
    <t>issued 3/23/2007</t>
  </si>
  <si>
    <t>IPA-000050</t>
  </si>
  <si>
    <t>Antonio Carag</t>
  </si>
  <si>
    <t>Tuguegarao City, Cagayan</t>
  </si>
  <si>
    <t>03/29/2006</t>
  </si>
  <si>
    <t xml:space="preserve">Minanga &amp; Bisagu, </t>
  </si>
  <si>
    <t>Industiral Permit No. 000023</t>
  </si>
  <si>
    <t>issued 8/28/2007</t>
  </si>
  <si>
    <t>IPA-000051</t>
  </si>
  <si>
    <t>Carlos Carag</t>
  </si>
  <si>
    <t xml:space="preserve">Tallungan, Aparri </t>
  </si>
  <si>
    <t>Industiral Permit No. 000024</t>
  </si>
  <si>
    <t>IPA-000052</t>
  </si>
  <si>
    <t>Jose Carag</t>
  </si>
  <si>
    <t>04/06/2006</t>
  </si>
  <si>
    <t>Punta &amp; Cacaluan</t>
  </si>
  <si>
    <t>Industiral Permit No. 000025</t>
  </si>
  <si>
    <t>IPA-000053</t>
  </si>
  <si>
    <t>Maria del Carmen C. Harada</t>
  </si>
  <si>
    <t>Oceana Gold Phil Resources Inc. (for Climax of Australia Phils Inc)</t>
  </si>
  <si>
    <t xml:space="preserve">Denied dated 12/28/09 </t>
  </si>
  <si>
    <t>Denied dated 12/28/09 but filed motion for reconsideration</t>
  </si>
  <si>
    <t>Landwealth Mines  Resources Inc.</t>
  </si>
  <si>
    <t>1107 Atlanta Centre, No. 31 Annapolis St., San Juan City</t>
  </si>
  <si>
    <t>Unit 23 2nd Floor 178  Legaspi Bldg. Salcedo St., Makati City</t>
  </si>
  <si>
    <t xml:space="preserve">Batangan, Gonzaga, </t>
  </si>
  <si>
    <t>under preliminary evaluation</t>
  </si>
  <si>
    <t>IPA-000093</t>
  </si>
  <si>
    <t>Regional P. Serano</t>
  </si>
  <si>
    <t>IPA-000094</t>
  </si>
  <si>
    <t>Ferdinand B. Rasos</t>
  </si>
  <si>
    <t>Ipil, Gonzaga, Cagayan</t>
  </si>
  <si>
    <t xml:space="preserve">Ipil, Gonzaga, </t>
  </si>
  <si>
    <t>IPA-000095</t>
  </si>
  <si>
    <t>Freeman D. Macalingay</t>
  </si>
  <si>
    <t>IPA-000096</t>
  </si>
  <si>
    <t>Dae Yeon Corp.</t>
  </si>
  <si>
    <t>No 51 Barrion St., Quezon City</t>
  </si>
  <si>
    <t>10/17/2008</t>
  </si>
  <si>
    <t xml:space="preserve">Paraddun Sur, </t>
  </si>
  <si>
    <t>Apari, Cagayan</t>
  </si>
  <si>
    <t>APPROVED</t>
  </si>
  <si>
    <t>IPA-000001</t>
  </si>
  <si>
    <t>WRB Aggregates &amp;</t>
  </si>
  <si>
    <t>Garit Sur, Echague, Isa.</t>
  </si>
  <si>
    <t>Industiral Permit No. 00001 (R1)</t>
  </si>
  <si>
    <t>Concrete Products</t>
  </si>
  <si>
    <t>IPA-000038</t>
  </si>
  <si>
    <t>Luis Daguna</t>
  </si>
  <si>
    <t>11/16/2001</t>
  </si>
  <si>
    <t>Centro Pamplona, Cag.</t>
  </si>
  <si>
    <t>Industiral Permit No. 00009</t>
  </si>
  <si>
    <t>issued 24/08/2004</t>
  </si>
  <si>
    <t>IPA-000039</t>
  </si>
  <si>
    <t>Jovencio Zimara</t>
  </si>
  <si>
    <t>Masi, Pamplona, Cagayan</t>
  </si>
  <si>
    <t xml:space="preserve">Letter of 1st Notice for submission of lacking requirements dated 7/16/09 </t>
  </si>
  <si>
    <t>Jun &amp; Hyun Mining Corporation</t>
  </si>
  <si>
    <t>No. 27 Gaddang St., Poblacion North Solano, Nueva Vizcaya</t>
  </si>
  <si>
    <t>No. 01 Fokker St.,Concorde Vill. Parañaque City, Manila</t>
  </si>
  <si>
    <t>#2111 Chino Roces Ave. Makati City</t>
  </si>
  <si>
    <t>Nickel,  Chromite</t>
  </si>
  <si>
    <t>No. 31 K-9 K-H, West Kamias Quezon City</t>
  </si>
  <si>
    <t>Phil. Mining Exploration &amp; Devt. Corp.</t>
  </si>
  <si>
    <t>Rm 334, Eagle Court, Condo #26 Matalino St., DilimanQuezon City, Metro Manila</t>
  </si>
  <si>
    <t>Camalanuigan, Lallo, Allacapan, Cagayan</t>
  </si>
  <si>
    <t xml:space="preserve">Letter of 2nd Notice for submission of lacking requirements dated 4/13/10 </t>
  </si>
  <si>
    <t>Denied dated 12/28/09 but filde motion for reconsideration and Reinstated</t>
  </si>
  <si>
    <t xml:space="preserve">Letter of 3rd Notice for submission of lacking requirements dated 4/13/10 </t>
  </si>
  <si>
    <t>Letter of  3rd Notice for submission of lacking  requirements dated 4/13/10</t>
  </si>
  <si>
    <t>Antagna, San Pablo</t>
  </si>
  <si>
    <t>Industiral Permit No. 000015</t>
  </si>
  <si>
    <t>issued 03/14/2006</t>
  </si>
  <si>
    <t>IPA-000040</t>
  </si>
  <si>
    <t>Felipe T. Balisi</t>
  </si>
  <si>
    <t>Centro, Enrile, Cagayan</t>
  </si>
  <si>
    <t>12/27/2002</t>
  </si>
  <si>
    <t>Magalalag, Enrile, Cag.</t>
  </si>
  <si>
    <t>Industiral Permit No. 000016</t>
  </si>
  <si>
    <t>issued 04/18/2006</t>
  </si>
  <si>
    <t>IPA-000022</t>
  </si>
  <si>
    <t>Prime Circle Mining Corp.</t>
  </si>
  <si>
    <t>denied dated 22 Sept. 2000 for non compliance to DMO 99-10</t>
  </si>
  <si>
    <t>Nagbacalan, Gonzaga, Cagayan</t>
  </si>
  <si>
    <t>denied dated 04 April  2001 for non compliance to DMO 99-10</t>
  </si>
  <si>
    <t>2111 Pasong Tamo, Makati City</t>
  </si>
  <si>
    <t>denied dated 12/4/2000</t>
  </si>
  <si>
    <t>Gattaran Mining Corp.</t>
  </si>
  <si>
    <t xml:space="preserve"> 01/03/96</t>
  </si>
  <si>
    <t>denied dated 12/5/2000 with appeal filed at MGB Central Office.</t>
  </si>
  <si>
    <t>Marble Mining     Expl. Inc.</t>
  </si>
  <si>
    <t>No. 14 Beaterio St. New Intramuros Village, Diliman, Quezon City</t>
  </si>
  <si>
    <t>San Vicente, Lubak Gutan, Sta. Ana, Cagayan</t>
  </si>
  <si>
    <t>denied dated 01/18/2001</t>
  </si>
  <si>
    <t>B.F. Resources &amp; Devt. Co.</t>
  </si>
  <si>
    <t>354 Algisiras St., Sampaloc, Metro Manila</t>
  </si>
  <si>
    <t>245 Dr. Sixto Antonio Avenne (DSAA) Caniogan, Pasig City</t>
  </si>
  <si>
    <t>51 Barrion St., B.F. Homes,                  Quezon City</t>
  </si>
  <si>
    <t>Sand          Materials</t>
  </si>
  <si>
    <t>Laipao International Mining Corp.</t>
  </si>
  <si>
    <t>Unit 1501 Tower I Bay View Inernational Towers Roxas Boulevard, Parañaque City</t>
  </si>
  <si>
    <t>Dupax Del Sur, Nueva Vizcaya</t>
  </si>
  <si>
    <t>No. 433 R. Pascual St., Mandaluyong City, M.Mla</t>
  </si>
  <si>
    <t>Letter of 1st Notice for posting/publication and radio announcement dated 6/24/09</t>
  </si>
  <si>
    <t>No. 21D LPL Building  Eisenhower St., Greenhills, San Juna</t>
  </si>
  <si>
    <t xml:space="preserve">Letter of 2nd Notice for submission of lacking requirements dated 2/17/09 </t>
  </si>
  <si>
    <t>245 Dr. Sixto Antonio Avenue  (DSAA) Caniogan, Pasig City</t>
  </si>
  <si>
    <t>Dupax Del Sur, Alfonso Castañeda, Nueva Vizcaya</t>
  </si>
  <si>
    <t>Letter of 1st Notice for posting/publication and radio announcement dated 6/25/09</t>
  </si>
  <si>
    <t>Titan Exploration &amp; Devt. Corp.</t>
  </si>
  <si>
    <t>3rd Floor JTKC Cntr. 2155 Chino Roces Ave. Makati City</t>
  </si>
  <si>
    <t>Landwealth Mines Resources Inc.</t>
  </si>
  <si>
    <t>Cordon &amp; Diadi, Nueva Vizcaya</t>
  </si>
  <si>
    <t>Bo Go Resources Mining Corp</t>
  </si>
  <si>
    <t>Peniel Resources Mining Corp.</t>
  </si>
  <si>
    <t>21D LPL Bldg. 17 Eisenhower St., Greenhills, San Juan, Metro Manila</t>
  </si>
  <si>
    <t>Sanchez Mira, Pamplona, Abulug, Aparri, Gonzaga, Cagayan</t>
  </si>
  <si>
    <t xml:space="preserve">Royalco Phis. Inc. formerly Oxiana Phis. Inc. </t>
  </si>
  <si>
    <t>No. 38 South Drive, Baguio City</t>
  </si>
  <si>
    <t>Pao, Kasibu Nueva Vizcaya</t>
  </si>
  <si>
    <t>gold Copper</t>
  </si>
  <si>
    <t>Permit Issued 06/02/03 (E.P-II-000014)5873.69 hectaresExtension/time credit granted from July 18, 2005 to March 17, 2007</t>
  </si>
  <si>
    <t>Royal Northern  Mining Corp.</t>
  </si>
  <si>
    <t>3rd Flr. Valero Tower St. Salcedo Vill. 1227 Makati City</t>
  </si>
  <si>
    <t>Claveria Sta Praxedes, Sanchez Mira, Cag.</t>
  </si>
  <si>
    <t>Ronquillo Mining Corp</t>
  </si>
  <si>
    <t>Permit for 2nd renewal  (E.P. II-0010) approved              dated 7/21/09</t>
  </si>
  <si>
    <t xml:space="preserve">Dammang Sur, </t>
  </si>
  <si>
    <t>Industiral Permit No. 000031</t>
  </si>
  <si>
    <t>IPA-000072</t>
  </si>
  <si>
    <t>Industiral Permit No. 000030</t>
  </si>
  <si>
    <t>issued 5/22/2007</t>
  </si>
  <si>
    <t>IPA-000073</t>
  </si>
  <si>
    <t>Fernan C. Aurelio</t>
  </si>
  <si>
    <t>Ambaguio, Solano, Nueva Vizcaya</t>
  </si>
  <si>
    <t xml:space="preserve">Letter of 2nd Notice for submission of lacking requirements dated 2/23/10 </t>
  </si>
  <si>
    <t xml:space="preserve">Letter of 1st Notice for posting/publication and radio announcement dated 2/26/10 </t>
  </si>
  <si>
    <t>1.  Under Preliminary Evaluation</t>
  </si>
  <si>
    <t>2.  Area Status and Clearance</t>
  </si>
  <si>
    <t>3.   Pending NCIP requirement/Proof of consultation from LGU</t>
  </si>
  <si>
    <t>4.  Undergoing Publication/Posting/Radio Announcement</t>
  </si>
  <si>
    <t>APSA -0000132</t>
  </si>
  <si>
    <t>CARSIA Philippines Inc.</t>
  </si>
  <si>
    <t>No. 32 Fordham St., Whiteplains Quezon City</t>
  </si>
  <si>
    <t>Aparri, Camalanuigan &amp; Lallo, Cagayan</t>
  </si>
  <si>
    <t>6.  Pending issuance of Certification from Panel of Arbitrators</t>
  </si>
  <si>
    <t xml:space="preserve">7.   Under Final Evaluation by R.O. </t>
  </si>
  <si>
    <t xml:space="preserve">8.  Endorsed to Central Office </t>
  </si>
  <si>
    <t>9.  Others (Pls. specify)</t>
  </si>
  <si>
    <t xml:space="preserve">      9.1   With mining dispute filed at Panel of Arbitrators</t>
  </si>
  <si>
    <t xml:space="preserve">      9.2   Mining dispute appealed to other Offices such as</t>
  </si>
  <si>
    <t xml:space="preserve">               9.2.1   Mines Adjudication Board/MGB Central Office/DENR</t>
  </si>
  <si>
    <t xml:space="preserve">               9.2.2  Other Offices of other circumstances</t>
  </si>
  <si>
    <t>B.  Approved Mining Tenements</t>
  </si>
  <si>
    <t>1.  Approved (I.B.1.2 + I.B.1.3)</t>
  </si>
  <si>
    <t xml:space="preserve">    1.2  Approved with pending registration </t>
  </si>
  <si>
    <t xml:space="preserve">    1.3  Existing Approved and registered </t>
  </si>
  <si>
    <t>2.  Cancelled (I.B.2.1 + I.B.2.2)</t>
  </si>
  <si>
    <t xml:space="preserve">    2.1  Cancelled with Motion for
           Reconsideration/Appeal</t>
  </si>
  <si>
    <t xml:space="preserve">    2.2   Cancelled with Finality</t>
  </si>
  <si>
    <t>3.  Abandoned</t>
  </si>
  <si>
    <t>4.  Wholly Relinquished to Govt.</t>
  </si>
  <si>
    <t>5.  Expired</t>
  </si>
  <si>
    <t xml:space="preserve">    5.1  Expired with no application for renewal</t>
  </si>
  <si>
    <t xml:space="preserve">    5.2  Expired with Pending Applications for
          Renewal</t>
  </si>
  <si>
    <t>6. Total No. of Existing Approved Tenements ( I.B.1.3 + I.B.2.1)</t>
  </si>
  <si>
    <t>II.  AREA OF MINING TENEMENT (Hectares)</t>
  </si>
  <si>
    <t xml:space="preserve">2.   Under Process </t>
  </si>
  <si>
    <t xml:space="preserve">      3.2  With Finality</t>
  </si>
  <si>
    <t xml:space="preserve">5.  Forwarded applications with larger area to Regional Office covering larger area of the application </t>
  </si>
  <si>
    <t>6. Total Area of Existing Applications ( II.A.2 +  II.A.3.1+ II.B.5.2)</t>
  </si>
  <si>
    <t>1.  Approved (II.B.1.2 + B.1.3)</t>
  </si>
  <si>
    <t>2.  Cancelled (II.B.2.1 + II.B.2.2)</t>
  </si>
  <si>
    <t>6.  Total Area of Existing Approved Tenements ( II.B.1.3 + II.B.2.1)</t>
  </si>
  <si>
    <t>NOTE:</t>
  </si>
  <si>
    <t xml:space="preserve">1.  Font: type =  Arial;  size=10 </t>
  </si>
  <si>
    <t>2.  Text confined in single cell.</t>
  </si>
  <si>
    <t>Oscariz &amp; Ambatali,</t>
  </si>
  <si>
    <t>Industiral Permit No. 000035</t>
  </si>
  <si>
    <t>Products</t>
  </si>
  <si>
    <t>Ramon, Isabela</t>
  </si>
  <si>
    <t>issued 6/19/2008</t>
  </si>
  <si>
    <t>IPA-000067</t>
  </si>
  <si>
    <t>Atty. Romarico V. Ayson</t>
  </si>
  <si>
    <t>#52 Carig Norte, Tuguegarao</t>
  </si>
  <si>
    <t>7/27/2007</t>
  </si>
  <si>
    <t>Bacagan, San Francisco</t>
  </si>
  <si>
    <t>Northcreek Mining Corporation</t>
  </si>
  <si>
    <t>North Capex Mining Corporation</t>
  </si>
  <si>
    <t>Prime Circle Mining Corporation</t>
  </si>
  <si>
    <t>Bulos Point of Baggao, Tanglagan of Gattaran all in Cagayan</t>
  </si>
  <si>
    <t>Centerstone Mining &amp; Dev't. Corporation</t>
  </si>
  <si>
    <t>Marede, Ponti, Casambalangan of Sta. Ana, San Jose, Allotan, Baua, Sta. Maria and Cabiraoan of Gonzaga, all in Cagayan</t>
  </si>
  <si>
    <t>Agaman &amp; Pallagao of Baggao, Tanglagan of Gattaran all in Cagayan</t>
  </si>
  <si>
    <t xml:space="preserve">Vulcan Ind'l &amp;  Mining Corp. </t>
  </si>
  <si>
    <t>4th Flr. Quad AlphaCentrum Bldg. 125 Pioneer St., Mandaluyong, Rizal</t>
  </si>
  <si>
    <t>Cordon, Isabela &amp; Diadi, Nueva Vizcaya</t>
  </si>
  <si>
    <t>Denied dated 12/17/09 but within the grace period to file motion for reconsideration</t>
  </si>
  <si>
    <t>64-A Scout Delgado St., Quezon City</t>
  </si>
  <si>
    <t>Issued letter of 2nd notice for submission of lacking requirements dated 5/10/09</t>
  </si>
  <si>
    <t>San Jose, Sta. Ana, Cagayan</t>
  </si>
  <si>
    <t>Lallo, Sta. Teresita, Gonzaga, Cagayan</t>
  </si>
  <si>
    <t>elevated to MAB for resolution covering the conflict area</t>
  </si>
  <si>
    <t>K.C. Devt. Phils. Inc.</t>
  </si>
  <si>
    <t>105 San Miguel St., San Juan Metro Manila</t>
  </si>
  <si>
    <t>Diadi, Nueva Vizcaya &amp; Cordon, Isabela</t>
  </si>
  <si>
    <t>elevated to MAB for resolution covering the DOL claims of Mr. Bagarino group of claims For resolution for the PA covering the conflict area with VIMC Resolved with finality by tha MAB dated 5/21/07</t>
  </si>
  <si>
    <t>Consolidated Ores Phils., Inc.</t>
  </si>
  <si>
    <t>2919 Finlandia St., Makati City</t>
  </si>
  <si>
    <t>Letter returrning back all requirements for rectification of the application</t>
  </si>
  <si>
    <t>11 L. Estrada St. Tierra Bella Homes Tandang Sora, Quezon City</t>
  </si>
  <si>
    <t>Gattaran, Lallo, Cagayan</t>
  </si>
  <si>
    <t>basalt &amp; others</t>
  </si>
  <si>
    <t>Consolidated Ores Phillipines</t>
  </si>
  <si>
    <t>Brgy. Callungan &amp; Stgo. Sanchez Mira, Cag.</t>
  </si>
  <si>
    <t>manganese, gold</t>
  </si>
  <si>
    <t>Denied dated 7/20/10</t>
  </si>
  <si>
    <t xml:space="preserve">Denied dated 6/15/10 </t>
  </si>
  <si>
    <t>Denied dated 7/20/10 but reinstated</t>
  </si>
  <si>
    <t>EPA -0000152</t>
  </si>
  <si>
    <t>BBG Greenword Resources, Inc.</t>
  </si>
  <si>
    <t>5/F, 1833 L.M. Guerrero St., Malate, Manila Phil</t>
  </si>
  <si>
    <t>IPA-0000107</t>
  </si>
  <si>
    <t>IPA-0000108</t>
  </si>
  <si>
    <t>Brgy. Canayon, Abulug, Cagayan</t>
  </si>
  <si>
    <t>San You Phils Mining Trade Inc.</t>
  </si>
  <si>
    <t>516 Alicante Bldg. Marikina Mla</t>
  </si>
  <si>
    <t>UNDER PROCESS (36)</t>
  </si>
  <si>
    <t>Denied dated 10/04/10 but within the grace period to file motion for reconsideration</t>
  </si>
  <si>
    <t>Denied dated 09/03/10</t>
  </si>
  <si>
    <t>Denied dated 10/05/10 but within the grace period to file motion for reconsideration</t>
  </si>
  <si>
    <t xml:space="preserve">Denied dated 03/10/10 </t>
  </si>
  <si>
    <t xml:space="preserve">Denied dated 12/29/09 </t>
  </si>
  <si>
    <t>Order of Denial released</t>
  </si>
  <si>
    <t>dated 9/22/03</t>
  </si>
  <si>
    <t>IPA-000009</t>
  </si>
  <si>
    <t>Jesus Emmanuel Vargas</t>
  </si>
  <si>
    <t>San Roque Peñablanca</t>
  </si>
  <si>
    <t>IPA-000010</t>
  </si>
  <si>
    <t>Francisco Escobar</t>
  </si>
  <si>
    <t>Fugu, Peñablanca Cag.</t>
  </si>
  <si>
    <t>IPA-000013</t>
  </si>
  <si>
    <t>Baby Aline Alfonso</t>
  </si>
  <si>
    <t>IPA-000019</t>
  </si>
  <si>
    <t>TMS Trigon Builders</t>
  </si>
  <si>
    <t>Larion Alto Tug. City</t>
  </si>
  <si>
    <t>denied dated 12/01/03</t>
  </si>
  <si>
    <t>IPA-000020</t>
  </si>
  <si>
    <t>Ybanag Cadet Cost.</t>
  </si>
  <si>
    <t>Larion Bajo, Tug. City</t>
  </si>
  <si>
    <t>denied dated 11/07/03</t>
  </si>
  <si>
    <t>IPA-000032</t>
  </si>
  <si>
    <t>06/26/2001</t>
  </si>
  <si>
    <t>Sto. Domingo, Bambang</t>
  </si>
  <si>
    <t>IPA-000034</t>
  </si>
  <si>
    <t>Magapay, Bayombong</t>
  </si>
  <si>
    <t>denied dated 11/04/03</t>
  </si>
  <si>
    <t>IPA-000035</t>
  </si>
  <si>
    <t>Ybanag Cadet Const. Inc.</t>
  </si>
  <si>
    <t>Mercedes Vill. Tug.City</t>
  </si>
  <si>
    <t xml:space="preserve">Baua &amp; Sta. Maria </t>
  </si>
  <si>
    <t>IPA-000036</t>
  </si>
  <si>
    <t>Quirino Resources Devt.</t>
  </si>
  <si>
    <t>Antel Global Corporate</t>
  </si>
  <si>
    <t>07/11/2001</t>
  </si>
  <si>
    <t>Busilac, Bayombong</t>
  </si>
  <si>
    <t>Center Smith 803 Julia Vargas</t>
  </si>
  <si>
    <t>N.V.</t>
  </si>
  <si>
    <t>IPA-000006</t>
  </si>
  <si>
    <t>Santiago Bayaga</t>
  </si>
  <si>
    <t>Mabuno, Gattaran, Cag.</t>
  </si>
  <si>
    <t>Baracauit Gattaran</t>
  </si>
  <si>
    <t>denied dated 18/06/03</t>
  </si>
  <si>
    <t>IPA-0000011</t>
  </si>
  <si>
    <t>Danilo Nolasco</t>
  </si>
  <si>
    <t>Capissayan Gattaran</t>
  </si>
  <si>
    <t>IPA-000048</t>
  </si>
  <si>
    <t>9/23/2004</t>
  </si>
  <si>
    <t>denied dated 11/05/04</t>
  </si>
  <si>
    <t>IPA-000002</t>
  </si>
  <si>
    <t>Vargas Bldg. Cor. Gonzaga</t>
  </si>
  <si>
    <t>Parada &amp; Visitacion,</t>
  </si>
  <si>
    <t>denied dated 1/31/05</t>
  </si>
  <si>
    <t>(9)</t>
  </si>
  <si>
    <t>denied 10/12 /09</t>
  </si>
  <si>
    <t>UNDER PROCESS (5)</t>
  </si>
  <si>
    <t xml:space="preserve">Denied dated 9/22/09 </t>
  </si>
  <si>
    <t>DENIED/REJECTED (93)</t>
  </si>
  <si>
    <t>Permit issued on 10/11/04  Expired date 10/12/09</t>
  </si>
  <si>
    <t>Permit issued on 10/18/04 Expired dated 10/19/09</t>
  </si>
  <si>
    <t>Permit issued on 11/11/04 Expired dated 10 20/09</t>
  </si>
  <si>
    <t xml:space="preserve"> Blumentrir St., Tug. City</t>
  </si>
  <si>
    <t>IPA-000003</t>
  </si>
  <si>
    <t>Baby Aline V. Alfonso</t>
  </si>
  <si>
    <t>Marede, Sta. Ana</t>
  </si>
  <si>
    <t>IPA-000004</t>
  </si>
  <si>
    <t>Jesus Emmanuel P. Vargas</t>
  </si>
  <si>
    <t>IPA-000005</t>
  </si>
  <si>
    <t>Tuguegarao, City</t>
  </si>
  <si>
    <t>Kapanikian Sta. Ana</t>
  </si>
  <si>
    <t>IPA-000017</t>
  </si>
  <si>
    <t>Isidro Pagulayan</t>
  </si>
  <si>
    <t>Solana, Cag</t>
  </si>
  <si>
    <t>denied dated 7/01/05</t>
  </si>
  <si>
    <t>IPA-000029</t>
  </si>
  <si>
    <t>Junivel U. Baingan</t>
  </si>
  <si>
    <t>Centro, Lallo Cagayan</t>
  </si>
  <si>
    <t>9/28/2000</t>
  </si>
  <si>
    <t>Sitio Dapira Dagupan</t>
  </si>
  <si>
    <t>IPA-000026</t>
  </si>
  <si>
    <t>Agnes V. Uy</t>
  </si>
  <si>
    <t>3/27/2000</t>
  </si>
  <si>
    <t>Payec, Jones, Isabela</t>
  </si>
  <si>
    <t>denied dated 9/16/05</t>
  </si>
  <si>
    <t>IPA-000027</t>
  </si>
  <si>
    <t>Daisy Q. Lim</t>
  </si>
  <si>
    <t>IPA-000033</t>
  </si>
  <si>
    <t>Rebecca D. Noble</t>
  </si>
  <si>
    <t>Bellaluz, San Mateo</t>
  </si>
  <si>
    <t>denied dated 10/27/06</t>
  </si>
  <si>
    <t>IPA-000059</t>
  </si>
  <si>
    <t>Ian R. Yulo</t>
  </si>
  <si>
    <t>#73 M. Hizon St., 10th Avenue</t>
  </si>
  <si>
    <t>08/17/2006</t>
  </si>
  <si>
    <t>Palawig River, Sta. Ana</t>
  </si>
  <si>
    <t>denied dated 4/24/07</t>
  </si>
  <si>
    <t>Cag.</t>
  </si>
  <si>
    <t>506 Cernan St., Moonwalk Vill. Parañaque City</t>
  </si>
  <si>
    <t>Nickel, Iron, Chromite</t>
  </si>
  <si>
    <t>Issued permit denomiated as MPSA No. 258-2007-II dated 30 July 2007</t>
  </si>
  <si>
    <t>Rebecca, Isca, Gonzaga, Cagayan</t>
  </si>
  <si>
    <t>Royalco Phis. Inc. formerly (Oxiana Phils. Inc Dalton Pacific</t>
  </si>
  <si>
    <t>Suite 304 VM Condominium 146 Amorsolo St., Legaspi Village, Makati City</t>
  </si>
  <si>
    <t>Nueva Vizcaya, Quirino &amp; Isabela</t>
  </si>
  <si>
    <t>Filed Motion for reconsideration  in response to the Order of the DENR Secretary dated 28 April 2005</t>
  </si>
  <si>
    <t>Eagle Cement Corporation</t>
  </si>
  <si>
    <t>4th flr. Finance Bldg. 115 Herrera Cor. Salcedo St. Makati City</t>
  </si>
  <si>
    <t>Royal Cement &amp; Mining Corp.</t>
  </si>
  <si>
    <t>303 H. Santolan Rd., San Juan Metro Manila</t>
  </si>
  <si>
    <t>Poro Point San Fernando La Union</t>
  </si>
  <si>
    <t>Bunguet Mt Province Kayapa, N. Vizcaya Lamot &amp; Laga Ifugao</t>
  </si>
  <si>
    <t>FCF Mining Corp. (from GMC's EP)</t>
  </si>
  <si>
    <t>3rd floor, Corithian Plaza Bldg.121 Paseo de Roxas, Legaspi Vill. Makati City</t>
  </si>
  <si>
    <t>Runruno, Quezon Nueva Vizcaya</t>
  </si>
  <si>
    <t>Converted to FTAA dated 2/22/08 Permit issued 07/21/05 (E.P. II-0013) for 3091.000 hectares</t>
  </si>
  <si>
    <t>Oceana Gold formerly Australasian Philippines Mining Inc.</t>
  </si>
  <si>
    <t>2174 Paraiso St. Dasmariñas, Makati City</t>
  </si>
  <si>
    <t>Alimit, Wangal, Binugawan, Malabing, Kasibu, Nueva Vizcaya</t>
  </si>
  <si>
    <t>Runruno, Quezon, Nueva Vizcaya</t>
  </si>
  <si>
    <t>Contract No. 04-2009-II Registered No. 10/28/09</t>
  </si>
  <si>
    <t>CRP Cement Phil. Inc.</t>
  </si>
  <si>
    <t>213 Celestial Mary Bldg.950 Arsenio Lacson St. Sampaloc, Manila</t>
  </si>
  <si>
    <t>Antagan, Tumauini, Isabela</t>
  </si>
  <si>
    <t>Penablanca Cement Corp.</t>
  </si>
  <si>
    <t>15 Forest Hills St., New Mla. Q.C.</t>
  </si>
  <si>
    <t xml:space="preserve">Penablanca, Cag. </t>
  </si>
  <si>
    <t>Cabutunan Pt. &amp; Twin Peaks, sta. Ana,</t>
  </si>
  <si>
    <t>Limestone, basalt</t>
  </si>
  <si>
    <t>A. Atienza St. Lemery, Batangas</t>
  </si>
  <si>
    <t>2-A M. Pauza St. Project 4, Quezon City</t>
  </si>
  <si>
    <t>Denied</t>
  </si>
  <si>
    <t>EPA -0000151</t>
  </si>
  <si>
    <t>Bluemax Tradelink, Inc.</t>
  </si>
  <si>
    <t xml:space="preserve">Unit 264 Cityland, Dela Rosa Condominium Dela Rosa st., Pio del Pilar, Makati City </t>
  </si>
  <si>
    <t>Brgy. Buyun &amp;Simpatuyo, Sta. Teresita, Cagayan</t>
  </si>
  <si>
    <t>Unit 643 Sikatuna Bliss II, Brgy UP Campus, Quezon City</t>
  </si>
  <si>
    <t>Nationwide Mining Exploration Company</t>
  </si>
  <si>
    <t>Bambang &amp; Aritao,  Nueva Vizcaya</t>
  </si>
  <si>
    <t>G/F Westwood Condominium 23 Eisenhower St. Greenhills San Juan Metro Manila</t>
  </si>
  <si>
    <t>Claveria &amp; Sta. Praxedes Cagayan</t>
  </si>
  <si>
    <t>2/F, Suite 202 Cacho Gonzales Bldg., 101 Aguirre cor Trasierra St., Legazpi Vill Makati City</t>
  </si>
  <si>
    <t>Abulug, Ballesteros, Aparri Buguey, Cagayan</t>
  </si>
  <si>
    <t>Trans_Asia Oil &amp; EnergyDevelopment Corp.</t>
  </si>
  <si>
    <t>11th floor, PHINMA Plaza Drive Rockwell Ctr, Makati City</t>
  </si>
  <si>
    <t xml:space="preserve">Copper Field Res.Corp.    </t>
  </si>
  <si>
    <t xml:space="preserve">G/F Smith Bell Bldg. 2294 Pasong Tamo Extension, Makati City </t>
  </si>
  <si>
    <t>Nagtipunan &amp; Madella,  Quirino</t>
  </si>
  <si>
    <t>Philippine Mining Grp. &amp; Holdings Inc.</t>
  </si>
  <si>
    <t>Unit 1702 Tycoon Center, Pearl Drive Ortigas Center, Pasig City</t>
  </si>
  <si>
    <t>Aparri, Gonzaga &amp; Sta. Ana, Cagayan</t>
  </si>
  <si>
    <t>Magnetite, Sand</t>
  </si>
  <si>
    <t>Global Summit Mines &amp; Development Corp.</t>
  </si>
  <si>
    <t>Global Summit Mines &amp; Devt. Corp. KM 53 National Highway Brgy. Tulo, Calamba, Laguna</t>
  </si>
  <si>
    <t>Sanchez Mira, Pamplona, Abulug, Aparri, Ballesteros Gonzaga, Buguey, Cagayan</t>
  </si>
  <si>
    <t>Magnetite Sand</t>
  </si>
  <si>
    <t>Endoresed to MGB-CO for final evaluation &amp; Clearance</t>
  </si>
  <si>
    <t>Sanchez Mira, Pamplona,  Abulug, Ballesteros, Aparri, Buguey, Gonzaga</t>
  </si>
  <si>
    <t>Blackstone Asia Integrated Mining Inc.</t>
  </si>
  <si>
    <t>Unit 8G-A Condo Tower, Vito Cruz Extension Pasong Tamo Makati City</t>
  </si>
  <si>
    <t>Ilagan, San Pablo &amp; Cabagan Isabela</t>
  </si>
  <si>
    <t>Blbg. 2 SEB Commercial Cntr Ortigas Ave. Ext., Taytay Rizal</t>
  </si>
  <si>
    <t>Chromite,  Nickel, Iron</t>
  </si>
  <si>
    <t>EPA -0000093</t>
  </si>
  <si>
    <t>Bambang &amp; Dupax Del Norte, Nueva Vizcaya</t>
  </si>
  <si>
    <t>U-1114 South Star Plaza A, SSHi-way Cor. Gen Strella Sts,  Makati City</t>
  </si>
  <si>
    <t>Gold,  Copper</t>
  </si>
  <si>
    <t>Valero Tower No. 122 Valero St. Salcedo Vill. Makati City</t>
  </si>
  <si>
    <t xml:space="preserve"> 11/07/05</t>
  </si>
  <si>
    <t>Bagabag &amp; Quezon Nueva Vizcaya</t>
  </si>
  <si>
    <t>U-1114 South Star Plaza A, SSHi-way Cor. Gen Strella Sts Makati City</t>
  </si>
  <si>
    <t xml:space="preserve"> 07/03/07</t>
  </si>
  <si>
    <t>Pasig City</t>
  </si>
  <si>
    <t>EPA -000090</t>
  </si>
  <si>
    <t>EPA -0000091</t>
  </si>
  <si>
    <t xml:space="preserve"> 07/17/07</t>
  </si>
  <si>
    <t>EPA -000092</t>
  </si>
  <si>
    <t>Rubills Exploration Inc.</t>
  </si>
  <si>
    <t>No. 07 R. Santos St., BF Resort</t>
  </si>
  <si>
    <t xml:space="preserve"> 08/02/07</t>
  </si>
  <si>
    <t>Sea Sand</t>
  </si>
  <si>
    <t>Denied dated 11/12/08</t>
  </si>
  <si>
    <t>Vill. Las Piñas, Metro Manila</t>
  </si>
  <si>
    <t>Alfredo E. Belen</t>
  </si>
  <si>
    <t xml:space="preserve"> 08/12/07</t>
  </si>
  <si>
    <t>Nickel, Iron</t>
  </si>
  <si>
    <t>EPA -000094</t>
  </si>
  <si>
    <t xml:space="preserve"> 09/03/07</t>
  </si>
  <si>
    <t>Calayan Island, Cagayan</t>
  </si>
  <si>
    <t xml:space="preserve">Basalt </t>
  </si>
  <si>
    <t>EPA -000095</t>
  </si>
  <si>
    <t xml:space="preserve"> 10/04/07</t>
  </si>
  <si>
    <t>EPA -000096</t>
  </si>
  <si>
    <t xml:space="preserve"> 10/16/07</t>
  </si>
  <si>
    <t>Lallo, Gattaran, Cagayan</t>
  </si>
  <si>
    <t>river sand</t>
  </si>
  <si>
    <t>EPA -000097</t>
  </si>
  <si>
    <t xml:space="preserve"> 10/20/07</t>
  </si>
  <si>
    <t>EPA -000098</t>
  </si>
  <si>
    <t xml:space="preserve"> 12/07/07</t>
  </si>
  <si>
    <t>Iron Titanium</t>
  </si>
  <si>
    <t>EPA -000099</t>
  </si>
  <si>
    <t xml:space="preserve"> 12/10/07</t>
  </si>
  <si>
    <t>Iron</t>
  </si>
  <si>
    <t>Posted</t>
  </si>
  <si>
    <t>EPA -0000100</t>
  </si>
  <si>
    <t xml:space="preserve"> 12/14/07</t>
  </si>
  <si>
    <t>EPA -0000101</t>
  </si>
  <si>
    <t>Pacific Timber Export Corp.</t>
  </si>
  <si>
    <t>EPA -0000102</t>
  </si>
  <si>
    <t>Mr. Arthur G. Ang</t>
  </si>
  <si>
    <t xml:space="preserve"> 01/09/08</t>
  </si>
  <si>
    <t>nickel, copper</t>
  </si>
  <si>
    <t>Caloocan City</t>
  </si>
  <si>
    <t>EPA -0000103</t>
  </si>
  <si>
    <t>Ms. Celia Tan</t>
  </si>
  <si>
    <t>EPA -0000104</t>
  </si>
  <si>
    <t xml:space="preserve"> 01/21/08</t>
  </si>
  <si>
    <t>EPA -0000105</t>
  </si>
  <si>
    <t>IPA-000097</t>
  </si>
  <si>
    <t>IPA-000098</t>
  </si>
  <si>
    <t>IPA-000099</t>
  </si>
  <si>
    <t>IPA-0000100</t>
  </si>
  <si>
    <t>George Marcos</t>
  </si>
  <si>
    <t>Centro Norte,</t>
  </si>
  <si>
    <t>Camlanuigan, Cagayan</t>
  </si>
  <si>
    <t>Alinunu, Camalanuigan</t>
  </si>
  <si>
    <t>Quirico Siriban, Jr.</t>
  </si>
  <si>
    <t>Catotoran, Camalanuigan</t>
  </si>
  <si>
    <t>Mediola Siccuan</t>
  </si>
  <si>
    <t>Sapping</t>
  </si>
  <si>
    <t>Agusi, Camalanuigan</t>
  </si>
  <si>
    <t>Romarico B. Collado</t>
  </si>
  <si>
    <t>Apo St., San Gabriel Vill.</t>
  </si>
  <si>
    <t xml:space="preserve">                                                  LIST OF MPSA APPLICATIONS WITH STATUS</t>
  </si>
  <si>
    <t>"ANNEX C"</t>
  </si>
  <si>
    <t>APPLICANT</t>
  </si>
  <si>
    <t>ADDRESS</t>
  </si>
  <si>
    <t>DATE</t>
  </si>
  <si>
    <t>AREA SIZE</t>
  </si>
  <si>
    <t>LOCATION</t>
  </si>
  <si>
    <t>COMMO-</t>
  </si>
  <si>
    <t>STATUS</t>
  </si>
  <si>
    <t>ID</t>
  </si>
  <si>
    <t>FILED</t>
  </si>
  <si>
    <t>(Has.)</t>
  </si>
  <si>
    <t>DITY</t>
  </si>
  <si>
    <t>APSA -000017</t>
  </si>
  <si>
    <t>02/01/93</t>
  </si>
  <si>
    <t>gold</t>
  </si>
  <si>
    <t>Nueva Vizcaya</t>
  </si>
  <si>
    <t>APSA -000021</t>
  </si>
  <si>
    <t>4th Flr. Quad Alpha</t>
  </si>
  <si>
    <t>05/13/93</t>
  </si>
  <si>
    <t>Mining Corp.</t>
  </si>
  <si>
    <t>APSA -000022</t>
  </si>
  <si>
    <t>Lucio Collado</t>
  </si>
  <si>
    <t>Mercedes Vill. Tuguegarao City</t>
  </si>
  <si>
    <t>06/20/93</t>
  </si>
  <si>
    <t>Larion Tug. City</t>
  </si>
  <si>
    <t>sand and gravel</t>
  </si>
  <si>
    <t>APSA -000041</t>
  </si>
  <si>
    <t>Long Fong Corp.</t>
  </si>
  <si>
    <t>06/26/95</t>
  </si>
  <si>
    <t>Basalt</t>
  </si>
  <si>
    <t>St. sal;cedo Vill. Makati City</t>
  </si>
  <si>
    <t>Community Ass'n., Inc.</t>
  </si>
  <si>
    <t>6793 Ayala, Ave. Makati  City</t>
  </si>
  <si>
    <t>Pasong Tamo Ext. Makati  City</t>
  </si>
  <si>
    <t>Rd. Ortigas Center, Pasig City</t>
  </si>
  <si>
    <t>Quezon City</t>
  </si>
  <si>
    <t>Cagayan</t>
  </si>
  <si>
    <t>APSA -000042</t>
  </si>
  <si>
    <t>Feldspar Corp.</t>
  </si>
  <si>
    <t>Currimao, Ilocos Norte</t>
  </si>
  <si>
    <t>Limestone</t>
  </si>
  <si>
    <t>Gonzaga, Cagayan</t>
  </si>
  <si>
    <t>APSA -000067</t>
  </si>
  <si>
    <t>02/12/96</t>
  </si>
  <si>
    <t>Inc.</t>
  </si>
  <si>
    <t>APSA -000089</t>
  </si>
  <si>
    <t>09/05/97</t>
  </si>
  <si>
    <t>Sanchez Mira, Cagayan</t>
  </si>
  <si>
    <t>manganese</t>
  </si>
  <si>
    <t>Makati City</t>
  </si>
  <si>
    <t>APSA -000095</t>
  </si>
  <si>
    <t>LYC Mineral Corp.</t>
  </si>
  <si>
    <t>08/25/98</t>
  </si>
  <si>
    <t>APSA -000098</t>
  </si>
  <si>
    <t>Victoria I. Pister</t>
  </si>
  <si>
    <t xml:space="preserve">75 Gen. Molina St., </t>
  </si>
  <si>
    <t>05/13/99</t>
  </si>
  <si>
    <t>Dilactan, Dupax, Nueva</t>
  </si>
  <si>
    <t>White clay</t>
  </si>
  <si>
    <t>Parang, Marikina City</t>
  </si>
  <si>
    <t>Vizcaya.</t>
  </si>
  <si>
    <t>APSA-000100</t>
  </si>
  <si>
    <t>8/1/200</t>
  </si>
  <si>
    <t>APSA -0000101</t>
  </si>
  <si>
    <t>8/23/2000</t>
  </si>
  <si>
    <t>Maddela, Quirino</t>
  </si>
  <si>
    <t>APSA -0000102</t>
  </si>
  <si>
    <t>Sophia Mineral Corp.</t>
  </si>
  <si>
    <t>2/2/2001</t>
  </si>
  <si>
    <t>Sand &amp;</t>
  </si>
  <si>
    <t>APSA -0000114</t>
  </si>
  <si>
    <t>B.L. Gozon &amp; Co., Inc.</t>
  </si>
  <si>
    <t>5/3/2002</t>
  </si>
  <si>
    <t xml:space="preserve">Calayan Island, Cag. </t>
  </si>
  <si>
    <t>Basalt, etc.</t>
  </si>
  <si>
    <t>APSA -0000117</t>
  </si>
  <si>
    <t>Platinun Grp. Metals Inc.</t>
  </si>
  <si>
    <t>3/1/2004</t>
  </si>
  <si>
    <t>APSA -0000118</t>
  </si>
  <si>
    <t>Federico B. Ganigan</t>
  </si>
  <si>
    <t>IPA-0000102</t>
  </si>
  <si>
    <t>IPA-0000103</t>
  </si>
  <si>
    <t>IPA-0000104</t>
  </si>
  <si>
    <t>IPA-0000105</t>
  </si>
  <si>
    <t>Jimmy E. Adap</t>
  </si>
  <si>
    <t>Linao, Aparri, Cagayan</t>
  </si>
  <si>
    <t>Cristina Calderon</t>
  </si>
  <si>
    <t>Maura, Aparri, Cagayan</t>
  </si>
  <si>
    <t>Toran, Aparri, Cagayan</t>
  </si>
  <si>
    <t>Ricardo Tumanguil, Jr.</t>
  </si>
  <si>
    <t>Linao East, Tuguegarao City</t>
  </si>
  <si>
    <t>Paquito Banan</t>
  </si>
  <si>
    <t>Lorie Ardep</t>
  </si>
  <si>
    <t>Catag. Pardo, Tuguegarao City</t>
  </si>
  <si>
    <t>EPA -0000137</t>
  </si>
  <si>
    <t xml:space="preserve"> 3/23/09</t>
  </si>
  <si>
    <t>Sta. Fe, Nueva Vizcaya</t>
  </si>
  <si>
    <t xml:space="preserve"> 05/08/96</t>
  </si>
  <si>
    <t>EPA -000039</t>
  </si>
  <si>
    <t xml:space="preserve"> 07/14/97</t>
  </si>
  <si>
    <t>EPA -000009</t>
  </si>
  <si>
    <t xml:space="preserve"> 09/05/02</t>
  </si>
  <si>
    <t>EPA -000066</t>
  </si>
  <si>
    <t>Colossal Mining Corp.</t>
  </si>
  <si>
    <t>2/08/05</t>
  </si>
  <si>
    <t>EPA -000082</t>
  </si>
  <si>
    <t>MTL Phils Inc.</t>
  </si>
  <si>
    <t>11/27/06</t>
  </si>
  <si>
    <t>EPA -000083</t>
  </si>
  <si>
    <t>01/30/07</t>
  </si>
  <si>
    <t>EPA -000046</t>
  </si>
  <si>
    <t>Unit 708 Phils. Center</t>
  </si>
  <si>
    <t xml:space="preserve"> 10/03/97</t>
  </si>
  <si>
    <t>Benguet &amp; Nueva</t>
  </si>
  <si>
    <t>- Filed withdrawal of mining application</t>
  </si>
  <si>
    <t>West Tower, Exchange Rd.</t>
  </si>
  <si>
    <t xml:space="preserve">  dated 06/17/99</t>
  </si>
  <si>
    <t>EPA -000045</t>
  </si>
  <si>
    <t>Filcan Mining Corp.</t>
  </si>
  <si>
    <t>TVI Pacific group</t>
  </si>
  <si>
    <t xml:space="preserve"> 09/15/97</t>
  </si>
  <si>
    <t>Sta. Margarita,</t>
  </si>
  <si>
    <t>Companies, 1903-B Phil</t>
  </si>
  <si>
    <t>Stock Exchange West Tower,</t>
  </si>
  <si>
    <t>Exchange Rd., Ortigas</t>
  </si>
  <si>
    <t>Center, Pasig</t>
  </si>
  <si>
    <t>Ortigas Center, Pasig City</t>
  </si>
  <si>
    <t>EPA -000047</t>
  </si>
  <si>
    <t xml:space="preserve">Newmont Phils. </t>
  </si>
  <si>
    <t>Fourth Res. Inc.</t>
  </si>
  <si>
    <t>EPA -000010</t>
  </si>
  <si>
    <t xml:space="preserve">Crimson Ridge </t>
  </si>
  <si>
    <t xml:space="preserve"> 04/18/96</t>
  </si>
  <si>
    <t>Solano &amp;</t>
  </si>
  <si>
    <t>Climax Mining Corp.</t>
  </si>
  <si>
    <t>Salcedo Vill. 1227 Makati</t>
  </si>
  <si>
    <t>Bayombong Nueva</t>
  </si>
  <si>
    <t xml:space="preserve">  dated 11/28/02</t>
  </si>
  <si>
    <t>EPA -000011</t>
  </si>
  <si>
    <t>Red Gibber Climax</t>
  </si>
  <si>
    <t>EPA -000026</t>
  </si>
  <si>
    <t>Aurum Peak Climax</t>
  </si>
  <si>
    <t>C/o RVSJ 3rd Flr. Valero</t>
  </si>
  <si>
    <t xml:space="preserve"> 12/13/96</t>
  </si>
  <si>
    <t>EPA -000052</t>
  </si>
  <si>
    <t xml:space="preserve">Xenia Mineral    </t>
  </si>
  <si>
    <t>3rd flr., L &amp; F Bldg. 107</t>
  </si>
  <si>
    <t>09/16/98</t>
  </si>
  <si>
    <t>Ilagan, Isabela &amp;</t>
  </si>
  <si>
    <t>Aguirre St. Legaspi Vill,</t>
  </si>
  <si>
    <t>silver,</t>
  </si>
  <si>
    <t xml:space="preserve">  dated 8/18/03</t>
  </si>
  <si>
    <t>EPA -000053</t>
  </si>
  <si>
    <t xml:space="preserve">Omega Mineral    </t>
  </si>
  <si>
    <t>EPA -000054</t>
  </si>
  <si>
    <t>EPA -000055</t>
  </si>
  <si>
    <t>EPA -000018</t>
  </si>
  <si>
    <t>Lasseter Mining</t>
  </si>
  <si>
    <t>Ground Flr. Smith Bell</t>
  </si>
  <si>
    <t xml:space="preserve"> 09/09/96</t>
  </si>
  <si>
    <t>Bldg. 2294 Pasong Tamo</t>
  </si>
  <si>
    <t xml:space="preserve">  dated 10/13/03</t>
  </si>
  <si>
    <t>Ext. 1221 Makati City</t>
  </si>
  <si>
    <t>EPA -000062</t>
  </si>
  <si>
    <t xml:space="preserve">Permit approved dated 6/16/10 (EXP000018II) </t>
  </si>
  <si>
    <t>Magnetite</t>
  </si>
  <si>
    <t>Sand</t>
  </si>
  <si>
    <t>APSA -000009</t>
  </si>
  <si>
    <t>Isabela</t>
  </si>
  <si>
    <t>APSA -000011</t>
  </si>
  <si>
    <t>4th Flr. Transphil Hse.</t>
  </si>
  <si>
    <t>San Mariano,</t>
  </si>
  <si>
    <t>Res. Corp.</t>
  </si>
  <si>
    <t>APSA -000012</t>
  </si>
  <si>
    <t>Palawan Chrome</t>
  </si>
  <si>
    <t>APSA -000014</t>
  </si>
  <si>
    <t>-do-</t>
  </si>
  <si>
    <t>APSA -000019</t>
  </si>
  <si>
    <t>Centro Pamplona, Cagayan</t>
  </si>
  <si>
    <t>APSA -000030</t>
  </si>
  <si>
    <t>Tipas, Taguig, Rizal City</t>
  </si>
  <si>
    <t>Marble</t>
  </si>
  <si>
    <t>APSA -000034</t>
  </si>
  <si>
    <t>APSA -000026</t>
  </si>
  <si>
    <t>SAG</t>
  </si>
  <si>
    <t>APSA -000027</t>
  </si>
  <si>
    <t>APSA -000028</t>
  </si>
  <si>
    <t>Baua, Gonzaga, Cagayan</t>
  </si>
  <si>
    <t>APSA -000029</t>
  </si>
  <si>
    <t>Casambalangan, Sta.</t>
  </si>
  <si>
    <t>Ana, Cagayan</t>
  </si>
  <si>
    <t>APSA -000074</t>
  </si>
  <si>
    <t>chromite</t>
  </si>
  <si>
    <t>APSA -000075</t>
  </si>
  <si>
    <t>VRA Mines Inc.</t>
  </si>
  <si>
    <t>APSA -000076</t>
  </si>
  <si>
    <t>APSA -000077</t>
  </si>
  <si>
    <t>APSA -000065</t>
  </si>
  <si>
    <t>APSA -000005</t>
  </si>
  <si>
    <t xml:space="preserve">Corp. </t>
  </si>
  <si>
    <t>APSA -000013</t>
  </si>
  <si>
    <t>pyrite</t>
  </si>
  <si>
    <t>APSA -000033</t>
  </si>
  <si>
    <t>Dev't. Corp.</t>
  </si>
  <si>
    <t>sand</t>
  </si>
  <si>
    <t>APSA -000079</t>
  </si>
  <si>
    <t>Agos Mining Corp.</t>
  </si>
  <si>
    <t>Vizcaya</t>
  </si>
  <si>
    <t>copper</t>
  </si>
  <si>
    <t>APSA -000018</t>
  </si>
  <si>
    <t>Florencio Vargas</t>
  </si>
  <si>
    <t>Pamplona, Cagayan</t>
  </si>
  <si>
    <t>APSA -000081</t>
  </si>
  <si>
    <t>Echague, Isabela</t>
  </si>
  <si>
    <t>APSA -000053</t>
  </si>
  <si>
    <t>Eagle Crest Res.</t>
  </si>
  <si>
    <t>APSA -000010</t>
  </si>
  <si>
    <t>Henry Lim</t>
  </si>
  <si>
    <t>Quirino</t>
  </si>
  <si>
    <t>APSA -000056</t>
  </si>
  <si>
    <t>Levitico Tuquero</t>
  </si>
  <si>
    <t>denied dated 5/25/2000</t>
  </si>
  <si>
    <t>Benguet</t>
  </si>
  <si>
    <t>APSA -000069</t>
  </si>
  <si>
    <t>Northern N.E. Res.</t>
  </si>
  <si>
    <t>denied dated 5/25/99</t>
  </si>
  <si>
    <t>APSA -000003</t>
  </si>
  <si>
    <t>Dec.'91</t>
  </si>
  <si>
    <t>Dinapique, Isabela</t>
  </si>
  <si>
    <t>APSA -000050</t>
  </si>
  <si>
    <t>Efren Chua</t>
  </si>
  <si>
    <t>Aparri, Cagayan</t>
  </si>
  <si>
    <t>APSA -000057</t>
  </si>
  <si>
    <t>Baggao Mining Corp.</t>
  </si>
  <si>
    <t>2111 Pasong Tamo, Makati</t>
  </si>
  <si>
    <t>01/03/96</t>
  </si>
  <si>
    <t>Baggao, Cagayan</t>
  </si>
  <si>
    <t>City</t>
  </si>
  <si>
    <t>APSA -000061</t>
  </si>
  <si>
    <t>Gattaran, Cagayan</t>
  </si>
  <si>
    <t>APSA -000031</t>
  </si>
  <si>
    <t>- denied dated 01/18/2001</t>
  </si>
  <si>
    <t>APSA -000068</t>
  </si>
  <si>
    <t>03/11/96</t>
  </si>
  <si>
    <t>Peñablanca, Cagayan</t>
  </si>
  <si>
    <t>APSA -000080</t>
  </si>
  <si>
    <t>Chemdyes Energy &amp;</t>
  </si>
  <si>
    <t>151 Pinatubo St.</t>
  </si>
  <si>
    <t>02/04/97</t>
  </si>
  <si>
    <t>Min Corp.</t>
  </si>
  <si>
    <t>Mandaluyong City</t>
  </si>
  <si>
    <t>APSA -000082</t>
  </si>
  <si>
    <t>Sagem Mining and</t>
  </si>
  <si>
    <t>Rm. 210 2nd Flr. Quinto</t>
  </si>
  <si>
    <t>02/26/97</t>
  </si>
  <si>
    <t>Monguia, Dupax, Nueva</t>
  </si>
  <si>
    <t>Devt. Corp.</t>
  </si>
  <si>
    <t>Bldg., 33-37 Morato,</t>
  </si>
  <si>
    <t>APSA -000083</t>
  </si>
  <si>
    <t>Deltec Corporation</t>
  </si>
  <si>
    <t>63 Kamuning Rd. Quezon</t>
  </si>
  <si>
    <t>04/24/97</t>
  </si>
  <si>
    <t>APSA -000086</t>
  </si>
  <si>
    <t>Baggao Agta Communi-</t>
  </si>
  <si>
    <t>Badajos St., Carig Sur,</t>
  </si>
  <si>
    <t>07/02/97</t>
  </si>
  <si>
    <t>- denied dated 01/25/2001</t>
  </si>
  <si>
    <t>ty Assoc. Inc.</t>
  </si>
  <si>
    <t>Denied dated 10/26/99</t>
  </si>
  <si>
    <t>cupper</t>
  </si>
  <si>
    <t>EPA -000030</t>
  </si>
  <si>
    <t>Ancan Trading Corp.</t>
  </si>
  <si>
    <t>Kasibu, Nueva Viz.</t>
  </si>
  <si>
    <t>EPA -000051</t>
  </si>
  <si>
    <t xml:space="preserve">Baggao Agta </t>
  </si>
  <si>
    <t>Badajos St. Carig Sur,</t>
  </si>
  <si>
    <t>05/04/98</t>
  </si>
  <si>
    <t>Denied per Order dated 2/17/2000</t>
  </si>
  <si>
    <t>Denied dated 5/28/09 but withim grace period for</t>
  </si>
  <si>
    <t>motion for reconsideration/appeal</t>
  </si>
  <si>
    <t>Endorsed to MGB-CO</t>
  </si>
  <si>
    <t>Community Ass'n.,</t>
  </si>
  <si>
    <t>Tug., Cagayan</t>
  </si>
  <si>
    <t>Baggao &amp; Gattaran,</t>
  </si>
  <si>
    <t>shale</t>
  </si>
  <si>
    <t>EPA -000043</t>
  </si>
  <si>
    <t>Bahile Mining Corp.</t>
  </si>
  <si>
    <t>Overlapping with other applications</t>
  </si>
  <si>
    <t>Bldg. Bagtikan St., Cor.</t>
  </si>
  <si>
    <t>- denied dated 10/25/99</t>
  </si>
  <si>
    <t>C. Roces Makati</t>
  </si>
  <si>
    <t>EPA -000023</t>
  </si>
  <si>
    <t>El Caras Mining</t>
  </si>
  <si>
    <t>216 State Condominium IV</t>
  </si>
  <si>
    <t xml:space="preserve"> 10/15/96</t>
  </si>
  <si>
    <t>Diadi Nueva</t>
  </si>
  <si>
    <t>Denied dated 12/4/2000</t>
  </si>
  <si>
    <t>Ortigas Ave., Greenhills</t>
  </si>
  <si>
    <t>for non compliance of DMO 99-10</t>
  </si>
  <si>
    <t>San Juan, M.M.</t>
  </si>
  <si>
    <t>EPA -000027</t>
  </si>
  <si>
    <t>Unit 101 Chateau Verde</t>
  </si>
  <si>
    <t>Denied dated 12/5/2000</t>
  </si>
  <si>
    <t>valle Verde I E Rodriguez</t>
  </si>
  <si>
    <t>Ave., Pasig City</t>
  </si>
  <si>
    <t>EPA -000056</t>
  </si>
  <si>
    <t>12/18/98</t>
  </si>
  <si>
    <t>Cullit Sur,</t>
  </si>
  <si>
    <t>Denied dated 01/31/2001</t>
  </si>
  <si>
    <t>etc.</t>
  </si>
  <si>
    <t>EPA -000020</t>
  </si>
  <si>
    <t>Geophilippines Inc.</t>
  </si>
  <si>
    <t xml:space="preserve"> 09/11/96</t>
  </si>
  <si>
    <t>Nagtipunan,</t>
  </si>
  <si>
    <t>EPA -000022</t>
  </si>
  <si>
    <t xml:space="preserve">Nicole Mineral    </t>
  </si>
  <si>
    <t>Denied dated 01/25/2001</t>
  </si>
  <si>
    <t>Expl. Co.</t>
  </si>
  <si>
    <t>EPA -000021</t>
  </si>
  <si>
    <t xml:space="preserve">Nelda Mining    </t>
  </si>
  <si>
    <t>Denied dated 06/21/2001</t>
  </si>
  <si>
    <t>EPA -000032</t>
  </si>
  <si>
    <t xml:space="preserve">Key Mineral &amp;    </t>
  </si>
  <si>
    <t>4-F Dominga Bldg. Cor.</t>
  </si>
  <si>
    <t xml:space="preserve"> 02/27/97</t>
  </si>
  <si>
    <t>Baggao, Sta. Ana,</t>
  </si>
  <si>
    <t>lime-</t>
  </si>
  <si>
    <t>Denied dated 7/10/03</t>
  </si>
  <si>
    <t>Equity Inc.</t>
  </si>
  <si>
    <t>Pasong Tamo &amp; Dela Rosa</t>
  </si>
  <si>
    <t>stone</t>
  </si>
  <si>
    <t>GEOGEN Corp. (formerly Platinun Group Metals)</t>
  </si>
  <si>
    <t>Prime Circle Mining</t>
  </si>
  <si>
    <t>2111 Pasong Tamo Makati</t>
  </si>
  <si>
    <t>06/24/96</t>
  </si>
  <si>
    <t>Sta. Ana &amp; Gonzaga,</t>
  </si>
  <si>
    <t>APSA -000096</t>
  </si>
  <si>
    <t>Poblacion 1, Currimao,</t>
  </si>
  <si>
    <t>09/04/98</t>
  </si>
  <si>
    <t>Lasam, Gattaraan,</t>
  </si>
  <si>
    <t>gravel &amp;</t>
  </si>
  <si>
    <t xml:space="preserve">    Builders Inc.</t>
  </si>
  <si>
    <t>Lallo, Camalaniugan,</t>
  </si>
  <si>
    <t xml:space="preserve">Cagayan </t>
  </si>
  <si>
    <t>APSA -000097</t>
  </si>
  <si>
    <t>Vinc Vita Property</t>
  </si>
  <si>
    <t>Suite 215 Windsor Tower</t>
  </si>
  <si>
    <t>10/26/98</t>
  </si>
  <si>
    <t>Baua, Sta. Maria,</t>
  </si>
  <si>
    <t>Dev't. &amp; Trading</t>
  </si>
  <si>
    <t>Legaspi St., Legaspi</t>
  </si>
  <si>
    <t>sand, etc.</t>
  </si>
  <si>
    <t>Vill., Makati</t>
  </si>
  <si>
    <t>APSA -000066</t>
  </si>
  <si>
    <t>Artman Inc.</t>
  </si>
  <si>
    <t>8 Jade Garden Cmpd.</t>
  </si>
  <si>
    <t>01/22/96</t>
  </si>
  <si>
    <t>Antagan, tumauini,</t>
  </si>
  <si>
    <t>- denied dated 10/20/2003</t>
  </si>
  <si>
    <t>Ortigas Ave., San Juan,</t>
  </si>
  <si>
    <t>Metro Manila</t>
  </si>
  <si>
    <t>APSA -000085</t>
  </si>
  <si>
    <t>Robust Rocks Res.</t>
  </si>
  <si>
    <t>G/F Reliance Centre No.</t>
  </si>
  <si>
    <t>05/20/97</t>
  </si>
  <si>
    <t>Antagan, Tumauini,</t>
  </si>
  <si>
    <t>- denied dated 11/03/2003</t>
  </si>
  <si>
    <t>99E Rodriguez Sr. Ave.</t>
  </si>
  <si>
    <t>APSA -000090</t>
  </si>
  <si>
    <t>Placer Mining &amp;</t>
  </si>
  <si>
    <t>23-B II Celosia St. Del</t>
  </si>
  <si>
    <t>09/11/97</t>
  </si>
  <si>
    <t>Manglad, Maddela,</t>
  </si>
  <si>
    <t>Ind'l Corp.</t>
  </si>
  <si>
    <t>Nacia Ville Sauyo</t>
  </si>
  <si>
    <t>Novaliches, Quezon City</t>
  </si>
  <si>
    <t>APSA -000051</t>
  </si>
  <si>
    <t>Onofre Menor</t>
  </si>
  <si>
    <t>Currimao, Ilocos, Norte</t>
  </si>
  <si>
    <t>09/13/95</t>
  </si>
  <si>
    <t>boulders</t>
  </si>
  <si>
    <t>- denied dated 16/12/2003</t>
  </si>
  <si>
    <t>APSA -0000107</t>
  </si>
  <si>
    <t>Glendale Mining &amp;</t>
  </si>
  <si>
    <t>No. 16 Acasia St., Valle Verde</t>
  </si>
  <si>
    <t>Aritao, Nueva Vizcaya</t>
  </si>
  <si>
    <t>- denied dated 14/01/2004</t>
  </si>
  <si>
    <t>Pasig City Metro Mla.</t>
  </si>
  <si>
    <t>Gravel ETC.</t>
  </si>
  <si>
    <t>APSA -0000104</t>
  </si>
  <si>
    <t>Cypress Mining &amp;</t>
  </si>
  <si>
    <t xml:space="preserve">1567 bernadette St., Villa </t>
  </si>
  <si>
    <t>- denied dated 5/17/2004</t>
  </si>
  <si>
    <t>Alfonso Bambang, Pasig</t>
  </si>
  <si>
    <t>APSA -0000109</t>
  </si>
  <si>
    <t>Aberdeen Mining &amp;</t>
  </si>
  <si>
    <t>B28, L14 D. Silang St.,</t>
  </si>
  <si>
    <t>New Capitol Estates,</t>
  </si>
  <si>
    <t>APSA -0000111</t>
  </si>
  <si>
    <t>Quezon/Bagabag N.Viz.</t>
  </si>
  <si>
    <t>copper/</t>
  </si>
  <si>
    <t>RELINGUISHED TO GOVT. (2)</t>
  </si>
  <si>
    <t>**EPA -000019</t>
  </si>
  <si>
    <t>Permit issued 11/21/97 (E.P. II-0005) for</t>
  </si>
  <si>
    <t>9396 hectares relinquished</t>
  </si>
  <si>
    <t xml:space="preserve"> remaining area of 1822.5 is assigned to Coolabah</t>
  </si>
  <si>
    <t>EPA -000035</t>
  </si>
  <si>
    <t xml:space="preserve">Chelsea Mining    </t>
  </si>
  <si>
    <t>Cabarroguis, Quirin</t>
  </si>
  <si>
    <t>Permit issued 11/21/97 (E.P. II-0002) for</t>
  </si>
  <si>
    <t>7209 hectares</t>
  </si>
  <si>
    <t>-whole area relinquised (Nov. 1999)</t>
  </si>
  <si>
    <t>EPA -000025</t>
  </si>
  <si>
    <t>Sulong Mining and</t>
  </si>
  <si>
    <t xml:space="preserve"> 11/21/96</t>
  </si>
  <si>
    <t xml:space="preserve">permit issued EP-II-00008 </t>
  </si>
  <si>
    <t>Kinalabasa, Nueva</t>
  </si>
  <si>
    <t>whole area relinquished</t>
  </si>
  <si>
    <t>Mandaluong City</t>
  </si>
  <si>
    <t>EXPIRED BUT WITH PENDING APPLICATION</t>
  </si>
  <si>
    <t>Climax of Australia</t>
  </si>
  <si>
    <t>EPA -000017</t>
  </si>
  <si>
    <t>EPA -000037</t>
  </si>
  <si>
    <t>Coolabah Mng. Corp.</t>
  </si>
  <si>
    <t>EPA -000049</t>
  </si>
  <si>
    <t xml:space="preserve">Wealth Minerals    </t>
  </si>
  <si>
    <t>11/18/97</t>
  </si>
  <si>
    <t>Dimakawal,</t>
  </si>
  <si>
    <t>Permit issued 04/08/98 (E.P. II-0012)</t>
  </si>
  <si>
    <t>Centrum 125 Pioneer St.</t>
  </si>
  <si>
    <t>EPA -000012</t>
  </si>
  <si>
    <t>EPA -000038</t>
  </si>
  <si>
    <t xml:space="preserve"> 06/20/97</t>
  </si>
  <si>
    <t>Lasseter Resources Corp.</t>
  </si>
  <si>
    <t xml:space="preserve"> 09/9/96</t>
  </si>
  <si>
    <t>"ANNEX E"</t>
  </si>
  <si>
    <t xml:space="preserve">                                                              LIST OF FTAA APPLICATIONS WITH STATUS</t>
  </si>
  <si>
    <t>S   T   A   T   U   S</t>
  </si>
  <si>
    <t>FTAA -000006</t>
  </si>
  <si>
    <t>Suite 304 VM Condominium</t>
  </si>
  <si>
    <t xml:space="preserve"> 01/30/95</t>
  </si>
  <si>
    <t>146 Amorsolo St., Legaspi</t>
  </si>
  <si>
    <t>Village, Makati City</t>
  </si>
  <si>
    <t>FTAA -000008</t>
  </si>
  <si>
    <t>PICO Mineral Corp.</t>
  </si>
  <si>
    <t>C/o TVI Res. Dev't. Inc.</t>
  </si>
  <si>
    <t xml:space="preserve"> 12/29/94</t>
  </si>
  <si>
    <t xml:space="preserve">   Cagayan</t>
  </si>
  <si>
    <t>1903-B 19th Flr. West</t>
  </si>
  <si>
    <t>Tower PSE Exchange Rd.</t>
  </si>
  <si>
    <t>FTAA -000020</t>
  </si>
  <si>
    <t>FTAA -000021</t>
  </si>
  <si>
    <t>FTAA -000025</t>
  </si>
  <si>
    <t>Shipside Inc.</t>
  </si>
  <si>
    <t xml:space="preserve"> 01/12/05</t>
  </si>
  <si>
    <t>for preliminary evaluation</t>
  </si>
  <si>
    <t>FTAA -000026</t>
  </si>
  <si>
    <t>FTAA -000001</t>
  </si>
  <si>
    <t>01/20/92</t>
  </si>
  <si>
    <t xml:space="preserve"> - Contract Issued 06/20/94</t>
  </si>
  <si>
    <t>WITHDRAWN (2)</t>
  </si>
  <si>
    <t>FTAA -000022</t>
  </si>
  <si>
    <t>Newmont Phils Third</t>
  </si>
  <si>
    <t>01/16/96</t>
  </si>
  <si>
    <t>Malolog, Sta. Ana,</t>
  </si>
  <si>
    <t>Denied 10/06/05</t>
  </si>
  <si>
    <t>Village, Las Piñas,</t>
  </si>
  <si>
    <t>APSA -000037</t>
  </si>
  <si>
    <t>Sta. Ana Cement Corp.</t>
  </si>
  <si>
    <t>ASS Centre No. 114</t>
  </si>
  <si>
    <t>Denied dated 3/15/06</t>
  </si>
  <si>
    <t>Benavides St. Legaspi</t>
  </si>
  <si>
    <t>APSA -0000106</t>
  </si>
  <si>
    <t xml:space="preserve">Anaconda Mining &amp; </t>
  </si>
  <si>
    <t>2202-A East Tower PSEC</t>
  </si>
  <si>
    <t>Denied dated 14/01/2004</t>
  </si>
  <si>
    <t>devt. Corp.</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</si>
</sst>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00"/>
    <numFmt numFmtId="166" formatCode="_-* #,##0.00\ _F_B_-;\-* #,##0.00\ _F_B_-;_-* \-??\ _F_B_-;_-@_-"/>
    <numFmt numFmtId="167" formatCode="_(* #,##0.00_);_(* \(#,##0.00\);_(* \-??_);_(@_)"/>
    <numFmt numFmtId="168" formatCode="0.0000_)"/>
    <numFmt numFmtId="169" formatCode="0_)"/>
    <numFmt numFmtId="170" formatCode="_-* #,##0.0000\ _F_B_-;\-* #,##0.0000\ _F_B_-;_-* \-??\ _F_B_-;_-@_-"/>
    <numFmt numFmtId="171" formatCode="#.##_);\(#.##\)"/>
    <numFmt numFmtId="172" formatCode="#.##0\.00_);\(#.##0\.00\)"/>
    <numFmt numFmtId="173" formatCode="0.00_)"/>
    <numFmt numFmtId="174" formatCode="mm/dd/yy"/>
    <numFmt numFmtId="175" formatCode="#.##00_);\(#.##00\)"/>
    <numFmt numFmtId="176" formatCode="[$-409]dddd\,\ mmmm\ dd\,\ yyyy"/>
    <numFmt numFmtId="177" formatCode="mmm\-yyyy"/>
    <numFmt numFmtId="178" formatCode="#.#_);\(#.#\)"/>
    <numFmt numFmtId="179" formatCode="0.000"/>
    <numFmt numFmtId="180" formatCode="0.0"/>
    <numFmt numFmtId="181" formatCode="[$-409]h:mm:ss\ AM/PM"/>
    <numFmt numFmtId="182" formatCode="#.###_);\(#.###\)"/>
    <numFmt numFmtId="183" formatCode="#.####_);\(#.####\)"/>
  </numFmts>
  <fonts count="37">
    <font>
      <sz val="12"/>
      <name val="Courier New"/>
      <family val="3"/>
    </font>
    <font>
      <sz val="10"/>
      <name val="Arial"/>
      <family val="0"/>
    </font>
    <font>
      <sz val="12"/>
      <color indexed="8"/>
      <name val="Times New Roman"/>
      <family val="1"/>
    </font>
    <font>
      <sz val="10"/>
      <color indexed="12"/>
      <name val="Arial"/>
      <family val="2"/>
    </font>
    <font>
      <sz val="10"/>
      <color indexed="8"/>
      <name val="Arial"/>
      <family val="2"/>
    </font>
    <font>
      <sz val="10"/>
      <color indexed="8"/>
      <name val="Arial Narrow"/>
      <family val="2"/>
    </font>
    <font>
      <sz val="10"/>
      <name val="Arial Narrow"/>
      <family val="2"/>
    </font>
    <font>
      <sz val="10"/>
      <color indexed="8"/>
      <name val="Times New Roman"/>
      <family val="1"/>
    </font>
    <font>
      <b/>
      <sz val="11"/>
      <color indexed="8"/>
      <name val="Times New Roman"/>
      <family val="1"/>
    </font>
    <font>
      <sz val="12"/>
      <color indexed="8"/>
      <name val="Courier New"/>
      <family val="3"/>
    </font>
    <font>
      <sz val="12"/>
      <color indexed="18"/>
      <name val="Courier New"/>
      <family val="3"/>
    </font>
    <font>
      <b/>
      <sz val="10"/>
      <color indexed="8"/>
      <name val="Times New Roman"/>
      <family val="1"/>
    </font>
    <font>
      <b/>
      <sz val="12"/>
      <color indexed="8"/>
      <name val="Times New Roman"/>
      <family val="1"/>
    </font>
    <font>
      <b/>
      <sz val="8"/>
      <color indexed="8"/>
      <name val="Times New Roman"/>
      <family val="1"/>
    </font>
    <font>
      <sz val="12"/>
      <color indexed="8"/>
      <name val="Arial Narrow"/>
      <family val="2"/>
    </font>
    <font>
      <sz val="12"/>
      <name val="Arial Narrow"/>
      <family val="2"/>
    </font>
    <font>
      <sz val="6"/>
      <color indexed="8"/>
      <name val="Times New Roman"/>
      <family val="1"/>
    </font>
    <font>
      <sz val="6"/>
      <color indexed="8"/>
      <name val="Arial Narrow"/>
      <family val="2"/>
    </font>
    <font>
      <sz val="6"/>
      <name val="Arial Narrow"/>
      <family val="2"/>
    </font>
    <font>
      <sz val="10"/>
      <name val="Times New Roman"/>
      <family val="1"/>
    </font>
    <font>
      <sz val="10"/>
      <color indexed="8"/>
      <name val="Courier New"/>
      <family val="3"/>
    </font>
    <font>
      <sz val="10"/>
      <color indexed="18"/>
      <name val="Courier New"/>
      <family val="3"/>
    </font>
    <font>
      <sz val="10"/>
      <color indexed="18"/>
      <name val="Arial Narrow"/>
      <family val="2"/>
    </font>
    <font>
      <sz val="12"/>
      <color indexed="18"/>
      <name val="Arial Narrow"/>
      <family val="2"/>
    </font>
    <font>
      <sz val="10"/>
      <name val="Courier New"/>
      <family val="3"/>
    </font>
    <font>
      <sz val="12"/>
      <color indexed="12"/>
      <name val="Courier New"/>
      <family val="3"/>
    </font>
    <font>
      <sz val="10"/>
      <color indexed="12"/>
      <name val="Courier New"/>
      <family val="3"/>
    </font>
    <font>
      <sz val="10"/>
      <color indexed="18"/>
      <name val="Times New Roman"/>
      <family val="1"/>
    </font>
    <font>
      <b/>
      <sz val="10"/>
      <name val="Times New Roman"/>
      <family val="1"/>
    </font>
    <font>
      <u val="single"/>
      <sz val="12"/>
      <color indexed="12"/>
      <name val="Courier New"/>
      <family val="3"/>
    </font>
    <font>
      <u val="single"/>
      <sz val="12"/>
      <color indexed="36"/>
      <name val="Courier New"/>
      <family val="3"/>
    </font>
    <font>
      <b/>
      <sz val="10"/>
      <name val="Arial"/>
      <family val="2"/>
    </font>
    <font>
      <sz val="10"/>
      <color indexed="10"/>
      <name val="Arial"/>
      <family val="2"/>
    </font>
    <font>
      <sz val="12"/>
      <name val="Arial"/>
      <family val="2"/>
    </font>
    <font>
      <sz val="8"/>
      <name val="Tahoma"/>
      <family val="0"/>
    </font>
    <font>
      <b/>
      <sz val="8"/>
      <name val="Tahoma"/>
      <family val="0"/>
    </font>
    <font>
      <b/>
      <sz val="8"/>
      <name val="Courier New"/>
      <family val="2"/>
    </font>
  </fonts>
  <fills count="4">
    <fill>
      <patternFill/>
    </fill>
    <fill>
      <patternFill patternType="gray125"/>
    </fill>
    <fill>
      <patternFill patternType="solid">
        <fgColor indexed="19"/>
        <bgColor indexed="64"/>
      </patternFill>
    </fill>
    <fill>
      <patternFill patternType="solid">
        <fgColor indexed="9"/>
        <bgColor indexed="64"/>
      </patternFill>
    </fill>
  </fills>
  <borders count="45">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color indexed="63"/>
      </right>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color indexed="8"/>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style="thin"/>
    </border>
    <border>
      <left style="medium">
        <color indexed="8"/>
      </left>
      <right style="medium">
        <color indexed="8"/>
      </right>
      <top>
        <color indexed="63"/>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1" fillId="0" borderId="0" applyFill="0" applyBorder="0" applyAlignment="0" applyProtection="0"/>
  </cellStyleXfs>
  <cellXfs count="328">
    <xf numFmtId="164" fontId="0" fillId="0" borderId="0" xfId="0" applyAlignment="1">
      <alignment/>
    </xf>
    <xf numFmtId="164" fontId="3" fillId="0" borderId="0" xfId="0" applyFont="1" applyAlignment="1">
      <alignment/>
    </xf>
    <xf numFmtId="164" fontId="1" fillId="0" borderId="0" xfId="0" applyFont="1" applyAlignment="1">
      <alignment/>
    </xf>
    <xf numFmtId="164" fontId="4" fillId="0" borderId="0" xfId="0" applyFont="1" applyAlignment="1">
      <alignment/>
    </xf>
    <xf numFmtId="164" fontId="7" fillId="0" borderId="0" xfId="0" applyFont="1" applyAlignment="1">
      <alignment/>
    </xf>
    <xf numFmtId="164" fontId="8" fillId="0" borderId="0" xfId="0" applyFont="1" applyAlignment="1" applyProtection="1">
      <alignment horizontal="center"/>
      <protection/>
    </xf>
    <xf numFmtId="164" fontId="9" fillId="0" borderId="0" xfId="0" applyFont="1" applyAlignment="1">
      <alignment/>
    </xf>
    <xf numFmtId="164" fontId="10" fillId="0" borderId="0" xfId="0" applyFont="1" applyAlignment="1">
      <alignment/>
    </xf>
    <xf numFmtId="164" fontId="11" fillId="0" borderId="0" xfId="0" applyFont="1" applyAlignment="1">
      <alignment/>
    </xf>
    <xf numFmtId="164" fontId="7" fillId="0" borderId="0" xfId="0" applyFont="1" applyAlignment="1" applyProtection="1">
      <alignment horizontal="center"/>
      <protection/>
    </xf>
    <xf numFmtId="164" fontId="7" fillId="0" borderId="1" xfId="0" applyFont="1" applyBorder="1" applyAlignment="1" applyProtection="1">
      <alignment horizontal="center"/>
      <protection/>
    </xf>
    <xf numFmtId="164" fontId="7" fillId="0" borderId="2" xfId="0" applyFont="1" applyBorder="1" applyAlignment="1" applyProtection="1">
      <alignment horizontal="center"/>
      <protection/>
    </xf>
    <xf numFmtId="164" fontId="7" fillId="0" borderId="2" xfId="0" applyFont="1" applyBorder="1" applyAlignment="1">
      <alignment horizontal="center"/>
    </xf>
    <xf numFmtId="164" fontId="7" fillId="0" borderId="1" xfId="0" applyFont="1" applyBorder="1" applyAlignment="1">
      <alignment horizontal="center"/>
    </xf>
    <xf numFmtId="164" fontId="9" fillId="0" borderId="0" xfId="0" applyFont="1" applyBorder="1" applyAlignment="1">
      <alignment/>
    </xf>
    <xf numFmtId="164" fontId="7" fillId="0" borderId="3" xfId="0" applyFont="1" applyBorder="1" applyAlignment="1" applyProtection="1">
      <alignment horizontal="center"/>
      <protection/>
    </xf>
    <xf numFmtId="164" fontId="7" fillId="0" borderId="4" xfId="0" applyFont="1" applyBorder="1" applyAlignment="1" applyProtection="1">
      <alignment horizontal="center"/>
      <protection/>
    </xf>
    <xf numFmtId="164" fontId="7" fillId="0" borderId="1" xfId="0" applyFont="1" applyBorder="1" applyAlignment="1">
      <alignment/>
    </xf>
    <xf numFmtId="164" fontId="7" fillId="0" borderId="2" xfId="0" applyFont="1" applyBorder="1" applyAlignment="1" applyProtection="1">
      <alignment horizontal="left"/>
      <protection/>
    </xf>
    <xf numFmtId="164" fontId="7" fillId="0" borderId="2" xfId="0" applyFont="1" applyBorder="1" applyAlignment="1">
      <alignment/>
    </xf>
    <xf numFmtId="168" fontId="7" fillId="0" borderId="2" xfId="0" applyNumberFormat="1" applyFont="1" applyBorder="1" applyAlignment="1" applyProtection="1">
      <alignment/>
      <protection/>
    </xf>
    <xf numFmtId="164" fontId="7" fillId="0" borderId="5" xfId="0" applyFont="1" applyBorder="1" applyAlignment="1">
      <alignment/>
    </xf>
    <xf numFmtId="164" fontId="7" fillId="0" borderId="6" xfId="0" applyFont="1" applyBorder="1" applyAlignment="1">
      <alignment/>
    </xf>
    <xf numFmtId="164" fontId="7" fillId="0" borderId="5" xfId="0" applyFont="1" applyBorder="1" applyAlignment="1" applyProtection="1">
      <alignment horizontal="left"/>
      <protection/>
    </xf>
    <xf numFmtId="164" fontId="7" fillId="0" borderId="6" xfId="0" applyFont="1" applyBorder="1" applyAlignment="1" applyProtection="1">
      <alignment horizontal="left"/>
      <protection/>
    </xf>
    <xf numFmtId="169" fontId="7" fillId="0" borderId="5" xfId="0" applyNumberFormat="1" applyFont="1" applyBorder="1" applyAlignment="1" applyProtection="1">
      <alignment horizontal="left"/>
      <protection/>
    </xf>
    <xf numFmtId="169" fontId="7" fillId="0" borderId="5" xfId="0" applyNumberFormat="1" applyFont="1" applyBorder="1" applyAlignment="1" applyProtection="1">
      <alignment/>
      <protection/>
    </xf>
    <xf numFmtId="164" fontId="7" fillId="0" borderId="7" xfId="0" applyFont="1" applyBorder="1" applyAlignment="1" applyProtection="1">
      <alignment horizontal="left"/>
      <protection/>
    </xf>
    <xf numFmtId="164" fontId="7" fillId="0" borderId="7" xfId="0" applyFont="1" applyBorder="1" applyAlignment="1">
      <alignment/>
    </xf>
    <xf numFmtId="164" fontId="7" fillId="0" borderId="0" xfId="0" applyFont="1" applyBorder="1" applyAlignment="1" applyProtection="1">
      <alignment horizontal="left"/>
      <protection/>
    </xf>
    <xf numFmtId="164" fontId="7" fillId="0" borderId="0" xfId="0" applyFont="1" applyBorder="1" applyAlignment="1">
      <alignment/>
    </xf>
    <xf numFmtId="169" fontId="7" fillId="0" borderId="7" xfId="0" applyNumberFormat="1" applyFont="1" applyBorder="1" applyAlignment="1" applyProtection="1">
      <alignment/>
      <protection/>
    </xf>
    <xf numFmtId="164" fontId="7" fillId="0" borderId="3" xfId="0" applyFont="1" applyBorder="1" applyAlignment="1">
      <alignment/>
    </xf>
    <xf numFmtId="164" fontId="7" fillId="0" borderId="8" xfId="0" applyFont="1" applyBorder="1" applyAlignment="1">
      <alignment/>
    </xf>
    <xf numFmtId="164" fontId="7" fillId="0" borderId="3" xfId="0" applyFont="1" applyBorder="1" applyAlignment="1" applyProtection="1">
      <alignment horizontal="left"/>
      <protection/>
    </xf>
    <xf numFmtId="164" fontId="9" fillId="0" borderId="3" xfId="0" applyFont="1" applyBorder="1" applyAlignment="1">
      <alignment/>
    </xf>
    <xf numFmtId="171" fontId="9" fillId="0" borderId="0" xfId="0" applyNumberFormat="1" applyFont="1" applyAlignment="1">
      <alignment/>
    </xf>
    <xf numFmtId="172" fontId="7" fillId="0" borderId="0" xfId="0" applyNumberFormat="1" applyFont="1" applyAlignment="1">
      <alignment/>
    </xf>
    <xf numFmtId="172" fontId="2" fillId="0" borderId="0" xfId="0" applyNumberFormat="1" applyFont="1" applyAlignment="1">
      <alignment/>
    </xf>
    <xf numFmtId="172" fontId="12" fillId="0" borderId="0" xfId="0" applyNumberFormat="1" applyFont="1" applyAlignment="1">
      <alignment/>
    </xf>
    <xf numFmtId="172" fontId="9" fillId="0" borderId="0" xfId="0" applyNumberFormat="1" applyFont="1" applyAlignment="1">
      <alignment/>
    </xf>
    <xf numFmtId="172" fontId="0" fillId="0" borderId="0" xfId="0" applyNumberFormat="1" applyAlignment="1">
      <alignment/>
    </xf>
    <xf numFmtId="172" fontId="11" fillId="0" borderId="0" xfId="0" applyNumberFormat="1" applyFont="1" applyAlignment="1" applyProtection="1">
      <alignment horizontal="fill"/>
      <protection/>
    </xf>
    <xf numFmtId="172" fontId="7" fillId="0" borderId="0" xfId="0" applyNumberFormat="1" applyFont="1" applyAlignment="1" applyProtection="1">
      <alignment horizontal="fill"/>
      <protection/>
    </xf>
    <xf numFmtId="172" fontId="7" fillId="0" borderId="1" xfId="0" applyNumberFormat="1" applyFont="1" applyBorder="1" applyAlignment="1" applyProtection="1">
      <alignment horizontal="center"/>
      <protection/>
    </xf>
    <xf numFmtId="172" fontId="7" fillId="0" borderId="9" xfId="0" applyNumberFormat="1" applyFont="1" applyBorder="1" applyAlignment="1" applyProtection="1">
      <alignment horizontal="center"/>
      <protection/>
    </xf>
    <xf numFmtId="172" fontId="7" fillId="0" borderId="3" xfId="0" applyNumberFormat="1" applyFont="1" applyBorder="1" applyAlignment="1" applyProtection="1">
      <alignment horizontal="center"/>
      <protection/>
    </xf>
    <xf numFmtId="172" fontId="7" fillId="0" borderId="8" xfId="0" applyNumberFormat="1" applyFont="1" applyBorder="1" applyAlignment="1">
      <alignment/>
    </xf>
    <xf numFmtId="172" fontId="7" fillId="0" borderId="8" xfId="0" applyNumberFormat="1" applyFont="1" applyBorder="1" applyAlignment="1" applyProtection="1">
      <alignment horizontal="center"/>
      <protection/>
    </xf>
    <xf numFmtId="172" fontId="7" fillId="0" borderId="3" xfId="0" applyNumberFormat="1" applyFont="1" applyBorder="1" applyAlignment="1">
      <alignment/>
    </xf>
    <xf numFmtId="172" fontId="7" fillId="0" borderId="1" xfId="0" applyNumberFormat="1" applyFont="1" applyBorder="1" applyAlignment="1">
      <alignment/>
    </xf>
    <xf numFmtId="172" fontId="7" fillId="0" borderId="5" xfId="0" applyNumberFormat="1" applyFont="1" applyBorder="1" applyAlignment="1">
      <alignment/>
    </xf>
    <xf numFmtId="172" fontId="14" fillId="0" borderId="0" xfId="0" applyNumberFormat="1" applyFont="1" applyAlignment="1">
      <alignment/>
    </xf>
    <xf numFmtId="172" fontId="15" fillId="0" borderId="0" xfId="0" applyNumberFormat="1" applyFont="1" applyAlignment="1">
      <alignment/>
    </xf>
    <xf numFmtId="172" fontId="7" fillId="0" borderId="5" xfId="0" applyNumberFormat="1" applyFont="1" applyBorder="1" applyAlignment="1" applyProtection="1">
      <alignment horizontal="left"/>
      <protection/>
    </xf>
    <xf numFmtId="172" fontId="7" fillId="0" borderId="0" xfId="0" applyNumberFormat="1" applyFont="1" applyAlignment="1" applyProtection="1">
      <alignment horizontal="left"/>
      <protection/>
    </xf>
    <xf numFmtId="172" fontId="16" fillId="0" borderId="0" xfId="0" applyNumberFormat="1" applyFont="1" applyAlignment="1">
      <alignment/>
    </xf>
    <xf numFmtId="172" fontId="17" fillId="0" borderId="0" xfId="0" applyNumberFormat="1" applyFont="1" applyAlignment="1">
      <alignment/>
    </xf>
    <xf numFmtId="172" fontId="18" fillId="0" borderId="0" xfId="0" applyNumberFormat="1" applyFont="1" applyAlignment="1">
      <alignment/>
    </xf>
    <xf numFmtId="172" fontId="7" fillId="0" borderId="0" xfId="0" applyNumberFormat="1" applyFont="1" applyBorder="1" applyAlignment="1" applyProtection="1">
      <alignment horizontal="left"/>
      <protection/>
    </xf>
    <xf numFmtId="172" fontId="7" fillId="0" borderId="0" xfId="0" applyNumberFormat="1" applyFont="1" applyBorder="1" applyAlignment="1">
      <alignment/>
    </xf>
    <xf numFmtId="172" fontId="7" fillId="0" borderId="7" xfId="0" applyNumberFormat="1" applyFont="1" applyBorder="1" applyAlignment="1" applyProtection="1">
      <alignment horizontal="left"/>
      <protection/>
    </xf>
    <xf numFmtId="172" fontId="7" fillId="0" borderId="5" xfId="0" applyNumberFormat="1" applyFont="1" applyBorder="1" applyAlignment="1" applyProtection="1">
      <alignment horizontal="center"/>
      <protection/>
    </xf>
    <xf numFmtId="172" fontId="2" fillId="0" borderId="0" xfId="0" applyNumberFormat="1" applyFont="1" applyBorder="1" applyAlignment="1">
      <alignment/>
    </xf>
    <xf numFmtId="172" fontId="14" fillId="0" borderId="0" xfId="0" applyNumberFormat="1" applyFont="1" applyBorder="1" applyAlignment="1">
      <alignment/>
    </xf>
    <xf numFmtId="172" fontId="15" fillId="0" borderId="0" xfId="0" applyNumberFormat="1" applyFont="1" applyBorder="1" applyAlignment="1">
      <alignment/>
    </xf>
    <xf numFmtId="172" fontId="7" fillId="0" borderId="5" xfId="0" applyNumberFormat="1" applyFont="1" applyBorder="1" applyAlignment="1">
      <alignment horizontal="left"/>
    </xf>
    <xf numFmtId="172" fontId="7" fillId="0" borderId="3" xfId="0" applyNumberFormat="1" applyFont="1" applyBorder="1" applyAlignment="1" applyProtection="1">
      <alignment horizontal="left"/>
      <protection/>
    </xf>
    <xf numFmtId="172" fontId="11" fillId="0" borderId="0" xfId="0" applyNumberFormat="1" applyFont="1" applyAlignment="1" applyProtection="1">
      <alignment horizontal="left"/>
      <protection/>
    </xf>
    <xf numFmtId="172" fontId="11" fillId="0" borderId="0" xfId="0" applyNumberFormat="1" applyFont="1" applyAlignment="1">
      <alignment/>
    </xf>
    <xf numFmtId="172" fontId="20" fillId="0" borderId="0" xfId="0" applyNumberFormat="1" applyFont="1" applyAlignment="1">
      <alignment/>
    </xf>
    <xf numFmtId="172" fontId="21" fillId="0" borderId="0" xfId="0" applyNumberFormat="1" applyFont="1" applyAlignment="1">
      <alignment/>
    </xf>
    <xf numFmtId="172" fontId="10" fillId="0" borderId="0" xfId="0" applyNumberFormat="1" applyFont="1" applyAlignment="1">
      <alignment/>
    </xf>
    <xf numFmtId="172" fontId="7" fillId="0" borderId="3" xfId="0" applyNumberFormat="1" applyFont="1" applyBorder="1" applyAlignment="1">
      <alignment horizontal="center"/>
    </xf>
    <xf numFmtId="172" fontId="7" fillId="0" borderId="10" xfId="0" applyNumberFormat="1" applyFont="1" applyBorder="1" applyAlignment="1">
      <alignment/>
    </xf>
    <xf numFmtId="172" fontId="7" fillId="0" borderId="7" xfId="0" applyNumberFormat="1" applyFont="1" applyBorder="1" applyAlignment="1">
      <alignment/>
    </xf>
    <xf numFmtId="172" fontId="22" fillId="0" borderId="0" xfId="0" applyNumberFormat="1" applyFont="1" applyAlignment="1">
      <alignment/>
    </xf>
    <xf numFmtId="172" fontId="23" fillId="0" borderId="0" xfId="0" applyNumberFormat="1" applyFont="1" applyAlignment="1">
      <alignment/>
    </xf>
    <xf numFmtId="172" fontId="7" fillId="0" borderId="6" xfId="0" applyNumberFormat="1" applyFont="1" applyBorder="1" applyAlignment="1" applyProtection="1">
      <alignment horizontal="left"/>
      <protection/>
    </xf>
    <xf numFmtId="166" fontId="7" fillId="0" borderId="5" xfId="15" applyFont="1" applyFill="1" applyBorder="1" applyAlignment="1" applyProtection="1">
      <alignment/>
      <protection/>
    </xf>
    <xf numFmtId="172" fontId="7" fillId="0" borderId="6" xfId="0" applyNumberFormat="1" applyFont="1" applyBorder="1" applyAlignment="1">
      <alignment/>
    </xf>
    <xf numFmtId="166" fontId="7" fillId="0" borderId="7" xfId="15" applyFont="1" applyFill="1" applyBorder="1" applyAlignment="1" applyProtection="1">
      <alignment/>
      <protection/>
    </xf>
    <xf numFmtId="172" fontId="7" fillId="0" borderId="0" xfId="0" applyNumberFormat="1" applyFont="1" applyAlignment="1" applyProtection="1">
      <alignment horizontal="center"/>
      <protection/>
    </xf>
    <xf numFmtId="172" fontId="7" fillId="0" borderId="7" xfId="0" applyNumberFormat="1" applyFont="1" applyBorder="1" applyAlignment="1" applyProtection="1">
      <alignment horizontal="center"/>
      <protection/>
    </xf>
    <xf numFmtId="172" fontId="7" fillId="0" borderId="4" xfId="0" applyNumberFormat="1" applyFont="1" applyBorder="1" applyAlignment="1" applyProtection="1">
      <alignment horizontal="left"/>
      <protection/>
    </xf>
    <xf numFmtId="172" fontId="7" fillId="0" borderId="11" xfId="0" applyNumberFormat="1" applyFont="1" applyBorder="1" applyAlignment="1" applyProtection="1">
      <alignment horizontal="center"/>
      <protection/>
    </xf>
    <xf numFmtId="166" fontId="7" fillId="0" borderId="3" xfId="15" applyFont="1" applyFill="1" applyBorder="1" applyAlignment="1" applyProtection="1">
      <alignment/>
      <protection/>
    </xf>
    <xf numFmtId="172" fontId="24" fillId="0" borderId="0" xfId="0" applyNumberFormat="1" applyFont="1" applyAlignment="1">
      <alignment/>
    </xf>
    <xf numFmtId="172" fontId="0" fillId="0" borderId="0" xfId="0" applyNumberFormat="1" applyFont="1" applyAlignment="1">
      <alignment/>
    </xf>
    <xf numFmtId="172" fontId="25" fillId="0" borderId="0" xfId="0" applyNumberFormat="1" applyFont="1" applyAlignment="1">
      <alignment/>
    </xf>
    <xf numFmtId="172" fontId="7" fillId="0" borderId="0" xfId="0" applyNumberFormat="1" applyFont="1" applyAlignment="1">
      <alignment horizontal="center"/>
    </xf>
    <xf numFmtId="172" fontId="11" fillId="0" borderId="2" xfId="0" applyNumberFormat="1" applyFont="1" applyBorder="1" applyAlignment="1" applyProtection="1">
      <alignment horizontal="left"/>
      <protection/>
    </xf>
    <xf numFmtId="170" fontId="11" fillId="0" borderId="5" xfId="15" applyNumberFormat="1" applyFont="1" applyFill="1" applyBorder="1" applyAlignment="1" applyProtection="1">
      <alignment/>
      <protection/>
    </xf>
    <xf numFmtId="172" fontId="11" fillId="0" borderId="6" xfId="0" applyNumberFormat="1" applyFont="1" applyBorder="1" applyAlignment="1" applyProtection="1">
      <alignment horizontal="left"/>
      <protection/>
    </xf>
    <xf numFmtId="174" fontId="7" fillId="0" borderId="7" xfId="0" applyNumberFormat="1" applyFont="1" applyBorder="1" applyAlignment="1">
      <alignment horizontal="right"/>
    </xf>
    <xf numFmtId="170" fontId="7" fillId="0" borderId="5" xfId="15" applyNumberFormat="1" applyFont="1" applyFill="1" applyBorder="1" applyAlignment="1" applyProtection="1">
      <alignment/>
      <protection/>
    </xf>
    <xf numFmtId="172" fontId="7" fillId="0" borderId="5" xfId="0" applyNumberFormat="1" applyFont="1" applyBorder="1" applyAlignment="1">
      <alignment horizontal="center"/>
    </xf>
    <xf numFmtId="174" fontId="7" fillId="0" borderId="7" xfId="0" applyNumberFormat="1" applyFont="1" applyBorder="1" applyAlignment="1">
      <alignment/>
    </xf>
    <xf numFmtId="172" fontId="26" fillId="0" borderId="0" xfId="0" applyNumberFormat="1" applyFont="1" applyAlignment="1">
      <alignment/>
    </xf>
    <xf numFmtId="174" fontId="7" fillId="0" borderId="7" xfId="0" applyNumberFormat="1" applyFont="1" applyBorder="1" applyAlignment="1" applyProtection="1">
      <alignment horizontal="left"/>
      <protection/>
    </xf>
    <xf numFmtId="170" fontId="7" fillId="0" borderId="7" xfId="15" applyNumberFormat="1" applyFont="1" applyFill="1" applyBorder="1" applyAlignment="1" applyProtection="1">
      <alignment/>
      <protection/>
    </xf>
    <xf numFmtId="174" fontId="7" fillId="0" borderId="7" xfId="0" applyNumberFormat="1" applyFont="1" applyBorder="1" applyAlignment="1" applyProtection="1">
      <alignment horizontal="right"/>
      <protection/>
    </xf>
    <xf numFmtId="174" fontId="7" fillId="0" borderId="7" xfId="0" applyNumberFormat="1" applyFont="1" applyBorder="1" applyAlignment="1" applyProtection="1">
      <alignment horizontal="center"/>
      <protection/>
    </xf>
    <xf numFmtId="172" fontId="7" fillId="0" borderId="7" xfId="0" applyNumberFormat="1" applyFont="1" applyBorder="1" applyAlignment="1">
      <alignment horizontal="center"/>
    </xf>
    <xf numFmtId="170" fontId="7" fillId="0" borderId="5" xfId="15" applyNumberFormat="1" applyFont="1" applyFill="1" applyBorder="1" applyAlignment="1" applyProtection="1">
      <alignment horizontal="left"/>
      <protection/>
    </xf>
    <xf numFmtId="172" fontId="0" fillId="0" borderId="5" xfId="0" applyNumberFormat="1" applyBorder="1" applyAlignment="1">
      <alignment/>
    </xf>
    <xf numFmtId="172" fontId="20" fillId="0" borderId="5" xfId="0" applyNumberFormat="1" applyFont="1" applyBorder="1" applyAlignment="1">
      <alignment/>
    </xf>
    <xf numFmtId="172" fontId="7" fillId="0" borderId="7" xfId="0" applyNumberFormat="1" applyFont="1" applyBorder="1" applyAlignment="1">
      <alignment horizontal="left"/>
    </xf>
    <xf numFmtId="172" fontId="27" fillId="0" borderId="0" xfId="0" applyNumberFormat="1" applyFont="1" applyAlignment="1">
      <alignment/>
    </xf>
    <xf numFmtId="164" fontId="19" fillId="0" borderId="0" xfId="0" applyFont="1" applyAlignment="1">
      <alignment/>
    </xf>
    <xf numFmtId="168" fontId="7" fillId="0" borderId="6" xfId="0" applyNumberFormat="1" applyFont="1" applyBorder="1" applyAlignment="1" applyProtection="1">
      <alignment horizontal="center"/>
      <protection/>
    </xf>
    <xf numFmtId="168" fontId="7" fillId="0" borderId="5" xfId="0" applyNumberFormat="1" applyFont="1" applyBorder="1" applyAlignment="1" applyProtection="1">
      <alignment horizontal="center"/>
      <protection/>
    </xf>
    <xf numFmtId="168" fontId="7" fillId="0" borderId="7" xfId="0" applyNumberFormat="1" applyFont="1" applyBorder="1" applyAlignment="1" applyProtection="1">
      <alignment horizontal="center"/>
      <protection/>
    </xf>
    <xf numFmtId="168" fontId="7" fillId="0" borderId="3" xfId="0" applyNumberFormat="1" applyFont="1" applyBorder="1" applyAlignment="1" applyProtection="1">
      <alignment horizontal="center"/>
      <protection/>
    </xf>
    <xf numFmtId="164" fontId="9" fillId="0" borderId="0" xfId="0" applyFont="1" applyAlignment="1">
      <alignment horizontal="center"/>
    </xf>
    <xf numFmtId="164" fontId="28" fillId="0" borderId="0" xfId="0" applyFont="1" applyAlignment="1">
      <alignment horizontal="center"/>
    </xf>
    <xf numFmtId="164" fontId="24" fillId="0" borderId="0" xfId="0" applyFont="1" applyAlignment="1">
      <alignment/>
    </xf>
    <xf numFmtId="164" fontId="19" fillId="0" borderId="0" xfId="0" applyFont="1" applyAlignment="1">
      <alignment horizontal="center"/>
    </xf>
    <xf numFmtId="164" fontId="28" fillId="0" borderId="12" xfId="0" applyFont="1" applyBorder="1" applyAlignment="1">
      <alignment horizontal="center" vertical="top" wrapText="1"/>
    </xf>
    <xf numFmtId="164" fontId="28" fillId="0" borderId="13" xfId="0" applyFont="1" applyBorder="1" applyAlignment="1">
      <alignment horizontal="center" vertical="top" wrapText="1"/>
    </xf>
    <xf numFmtId="164" fontId="19" fillId="0" borderId="14" xfId="0" applyFont="1" applyBorder="1" applyAlignment="1">
      <alignment horizontal="center" vertical="top" wrapText="1"/>
    </xf>
    <xf numFmtId="164" fontId="28" fillId="0" borderId="14" xfId="0" applyFont="1" applyBorder="1" applyAlignment="1">
      <alignment horizontal="center" vertical="top" wrapText="1"/>
    </xf>
    <xf numFmtId="164" fontId="19" fillId="0" borderId="15" xfId="0" applyFont="1" applyBorder="1" applyAlignment="1">
      <alignment horizontal="center" vertical="top" wrapText="1"/>
    </xf>
    <xf numFmtId="164" fontId="19" fillId="0" borderId="14" xfId="0" applyFont="1" applyBorder="1" applyAlignment="1">
      <alignment vertical="top" wrapText="1"/>
    </xf>
    <xf numFmtId="164" fontId="19" fillId="0" borderId="15" xfId="0" applyFont="1" applyBorder="1" applyAlignment="1">
      <alignment vertical="top" wrapText="1"/>
    </xf>
    <xf numFmtId="164" fontId="19" fillId="0" borderId="16" xfId="0" applyFont="1" applyBorder="1" applyAlignment="1">
      <alignment horizontal="center" vertical="top" wrapText="1"/>
    </xf>
    <xf numFmtId="1" fontId="4" fillId="0" borderId="0" xfId="0" applyNumberFormat="1" applyFont="1" applyAlignment="1">
      <alignment horizontal="left" indent="1"/>
    </xf>
    <xf numFmtId="172" fontId="7" fillId="0" borderId="17" xfId="0" applyNumberFormat="1" applyFont="1" applyBorder="1" applyAlignment="1">
      <alignment/>
    </xf>
    <xf numFmtId="172" fontId="7" fillId="0" borderId="18" xfId="0" applyNumberFormat="1" applyFont="1" applyBorder="1" applyAlignment="1">
      <alignment/>
    </xf>
    <xf numFmtId="172" fontId="7" fillId="0" borderId="19" xfId="0" applyNumberFormat="1" applyFont="1" applyBorder="1" applyAlignment="1">
      <alignment/>
    </xf>
    <xf numFmtId="174" fontId="7" fillId="0" borderId="20" xfId="0" applyNumberFormat="1" applyFont="1" applyBorder="1" applyAlignment="1">
      <alignment/>
    </xf>
    <xf numFmtId="170" fontId="7" fillId="0" borderId="17" xfId="15" applyNumberFormat="1" applyFont="1" applyFill="1" applyBorder="1" applyAlignment="1" applyProtection="1">
      <alignment/>
      <protection/>
    </xf>
    <xf numFmtId="172" fontId="7" fillId="0" borderId="17" xfId="0" applyNumberFormat="1" applyFont="1" applyBorder="1" applyAlignment="1">
      <alignment horizontal="center"/>
    </xf>
    <xf numFmtId="172" fontId="11" fillId="0" borderId="6" xfId="0" applyNumberFormat="1" applyFont="1" applyBorder="1" applyAlignment="1" applyProtection="1" quotePrefix="1">
      <alignment horizontal="left"/>
      <protection/>
    </xf>
    <xf numFmtId="172" fontId="7" fillId="0" borderId="6" xfId="0" applyNumberFormat="1" applyFont="1" applyBorder="1" applyAlignment="1" quotePrefix="1">
      <alignment/>
    </xf>
    <xf numFmtId="166" fontId="19" fillId="0" borderId="0" xfId="15" applyFont="1" applyAlignment="1">
      <alignment/>
    </xf>
    <xf numFmtId="172" fontId="7" fillId="0" borderId="5" xfId="0" applyNumberFormat="1" applyFont="1" applyBorder="1" applyAlignment="1" quotePrefix="1">
      <alignment horizontal="center"/>
    </xf>
    <xf numFmtId="172" fontId="7" fillId="0" borderId="7" xfId="0" applyNumberFormat="1" applyFont="1" applyBorder="1" applyAlignment="1" applyProtection="1" quotePrefix="1">
      <alignment horizontal="left"/>
      <protection/>
    </xf>
    <xf numFmtId="172" fontId="7" fillId="0" borderId="0" xfId="0" applyNumberFormat="1" applyFont="1" applyAlignment="1">
      <alignment vertical="justify" wrapText="1"/>
    </xf>
    <xf numFmtId="166" fontId="7" fillId="0" borderId="0" xfId="15" applyFont="1" applyFill="1" applyBorder="1" applyAlignment="1" applyProtection="1">
      <alignment horizontal="center" vertical="justify" wrapText="1"/>
      <protection/>
    </xf>
    <xf numFmtId="172" fontId="7" fillId="0" borderId="5" xfId="0" applyNumberFormat="1" applyFont="1" applyBorder="1" applyAlignment="1">
      <alignment vertical="justify" wrapText="1"/>
    </xf>
    <xf numFmtId="172" fontId="7" fillId="0" borderId="5" xfId="0" applyNumberFormat="1" applyFont="1" applyBorder="1" applyAlignment="1" applyProtection="1">
      <alignment horizontal="left" vertical="justify" wrapText="1"/>
      <protection/>
    </xf>
    <xf numFmtId="172" fontId="7" fillId="0" borderId="0" xfId="0" applyNumberFormat="1" applyFont="1" applyAlignment="1" applyProtection="1">
      <alignment horizontal="left" vertical="justify" wrapText="1"/>
      <protection/>
    </xf>
    <xf numFmtId="166" fontId="19" fillId="0" borderId="0" xfId="15" applyFont="1" applyAlignment="1" applyProtection="1">
      <alignment horizontal="center" vertical="justify" wrapText="1"/>
      <protection/>
    </xf>
    <xf numFmtId="172" fontId="7" fillId="0" borderId="0" xfId="0" applyNumberFormat="1" applyFont="1" applyBorder="1" applyAlignment="1" applyProtection="1">
      <alignment horizontal="left" vertical="justify" wrapText="1"/>
      <protection/>
    </xf>
    <xf numFmtId="166" fontId="19" fillId="0" borderId="0" xfId="15" applyFont="1" applyBorder="1" applyAlignment="1" applyProtection="1">
      <alignment horizontal="center" vertical="justify" wrapText="1"/>
      <protection/>
    </xf>
    <xf numFmtId="172" fontId="7" fillId="0" borderId="0" xfId="0" applyNumberFormat="1" applyFont="1" applyBorder="1" applyAlignment="1">
      <alignment vertical="justify" wrapText="1"/>
    </xf>
    <xf numFmtId="166" fontId="19" fillId="0" borderId="0" xfId="15" applyFont="1" applyFill="1" applyBorder="1" applyAlignment="1" applyProtection="1">
      <alignment horizontal="center" vertical="justify" wrapText="1"/>
      <protection/>
    </xf>
    <xf numFmtId="172" fontId="19" fillId="0" borderId="0" xfId="0" applyNumberFormat="1" applyFont="1" applyAlignment="1">
      <alignment vertical="justify" wrapText="1"/>
    </xf>
    <xf numFmtId="172" fontId="7" fillId="0" borderId="5" xfId="0" applyNumberFormat="1" applyFont="1" applyBorder="1" applyAlignment="1">
      <alignment horizontal="right" vertical="justify" wrapText="1"/>
    </xf>
    <xf numFmtId="172" fontId="7" fillId="0" borderId="5" xfId="0" applyNumberFormat="1" applyFont="1" applyBorder="1" applyAlignment="1" applyProtection="1" quotePrefix="1">
      <alignment horizontal="left" vertical="justify" wrapText="1"/>
      <protection/>
    </xf>
    <xf numFmtId="166" fontId="19" fillId="0" borderId="0" xfId="15" applyFont="1" applyBorder="1" applyAlignment="1">
      <alignment horizontal="center" vertical="justify" wrapText="1"/>
    </xf>
    <xf numFmtId="172" fontId="7" fillId="0" borderId="17" xfId="0" applyNumberFormat="1" applyFont="1" applyBorder="1" applyAlignment="1">
      <alignment vertical="justify" wrapText="1"/>
    </xf>
    <xf numFmtId="172" fontId="7" fillId="0" borderId="19" xfId="0" applyNumberFormat="1" applyFont="1" applyBorder="1" applyAlignment="1" applyProtection="1">
      <alignment horizontal="left" vertical="justify" wrapText="1"/>
      <protection/>
    </xf>
    <xf numFmtId="166" fontId="19" fillId="0" borderId="19" xfId="15" applyFont="1" applyBorder="1" applyAlignment="1" applyProtection="1">
      <alignment horizontal="center" vertical="justify" wrapText="1"/>
      <protection/>
    </xf>
    <xf numFmtId="172" fontId="7" fillId="0" borderId="19" xfId="0" applyNumberFormat="1" applyFont="1" applyBorder="1" applyAlignment="1">
      <alignment vertical="justify" wrapText="1"/>
    </xf>
    <xf numFmtId="166" fontId="19" fillId="0" borderId="0" xfId="15" applyFont="1" applyAlignment="1">
      <alignment horizontal="center" vertical="justify" wrapText="1"/>
    </xf>
    <xf numFmtId="164" fontId="0" fillId="0" borderId="0" xfId="0" applyAlignment="1">
      <alignment vertical="justify" wrapText="1"/>
    </xf>
    <xf numFmtId="166" fontId="19" fillId="0" borderId="0" xfId="15" applyFont="1" applyAlignment="1">
      <alignment vertical="justify" wrapText="1"/>
    </xf>
    <xf numFmtId="14" fontId="2" fillId="0" borderId="0" xfId="0" applyNumberFormat="1" applyFont="1" applyAlignment="1">
      <alignment/>
    </xf>
    <xf numFmtId="14" fontId="7" fillId="0" borderId="0" xfId="0" applyNumberFormat="1" applyFont="1" applyAlignment="1">
      <alignment/>
    </xf>
    <xf numFmtId="14" fontId="7" fillId="0" borderId="5" xfId="0" applyNumberFormat="1" applyFont="1" applyBorder="1" applyAlignment="1" applyProtection="1">
      <alignment horizontal="center" vertical="justify" wrapText="1"/>
      <protection/>
    </xf>
    <xf numFmtId="14" fontId="7" fillId="0" borderId="5" xfId="0" applyNumberFormat="1" applyFont="1" applyBorder="1" applyAlignment="1">
      <alignment horizontal="center" vertical="justify" wrapText="1"/>
    </xf>
    <xf numFmtId="14" fontId="7" fillId="0" borderId="17" xfId="0" applyNumberFormat="1" applyFont="1" applyBorder="1" applyAlignment="1">
      <alignment horizontal="center" vertical="justify" wrapText="1"/>
    </xf>
    <xf numFmtId="14" fontId="7" fillId="0" borderId="0" xfId="0" applyNumberFormat="1" applyFont="1" applyBorder="1" applyAlignment="1">
      <alignment horizontal="center" vertical="justify" wrapText="1"/>
    </xf>
    <xf numFmtId="14" fontId="7" fillId="0" borderId="0" xfId="0" applyNumberFormat="1" applyFont="1" applyAlignment="1">
      <alignment horizontal="center" vertical="justify" wrapText="1"/>
    </xf>
    <xf numFmtId="14" fontId="0" fillId="0" borderId="0" xfId="0" applyNumberFormat="1" applyAlignment="1">
      <alignment horizontal="center" vertical="justify" wrapText="1"/>
    </xf>
    <xf numFmtId="14" fontId="0" fillId="0" borderId="0" xfId="0" applyNumberFormat="1" applyAlignment="1">
      <alignment vertical="justify" wrapText="1"/>
    </xf>
    <xf numFmtId="14" fontId="0" fillId="0" borderId="0" xfId="0" applyNumberFormat="1" applyAlignment="1">
      <alignment/>
    </xf>
    <xf numFmtId="172" fontId="5" fillId="0" borderId="0" xfId="0" applyNumberFormat="1" applyFont="1" applyAlignment="1">
      <alignment/>
    </xf>
    <xf numFmtId="172" fontId="6" fillId="0" borderId="0" xfId="0" applyNumberFormat="1" applyFont="1" applyAlignment="1">
      <alignment/>
    </xf>
    <xf numFmtId="172" fontId="7" fillId="0" borderId="5" xfId="0" applyNumberFormat="1" applyFont="1" applyBorder="1" applyAlignment="1">
      <alignment vertical="top" wrapText="1"/>
    </xf>
    <xf numFmtId="172" fontId="7" fillId="0" borderId="0" xfId="0" applyNumberFormat="1" applyFont="1" applyBorder="1" applyAlignment="1" applyProtection="1">
      <alignment vertical="top" wrapText="1"/>
      <protection/>
    </xf>
    <xf numFmtId="172" fontId="7" fillId="0" borderId="5" xfId="0" applyNumberFormat="1" applyFont="1" applyBorder="1" applyAlignment="1" applyProtection="1">
      <alignment vertical="top" wrapText="1"/>
      <protection/>
    </xf>
    <xf numFmtId="14" fontId="7" fillId="0" borderId="5" xfId="0" applyNumberFormat="1" applyFont="1" applyBorder="1" applyAlignment="1" applyProtection="1">
      <alignment vertical="top" wrapText="1"/>
      <protection/>
    </xf>
    <xf numFmtId="166" fontId="19" fillId="0" borderId="0" xfId="15" applyFont="1" applyFill="1" applyBorder="1" applyAlignment="1" applyProtection="1">
      <alignment vertical="top" wrapText="1"/>
      <protection/>
    </xf>
    <xf numFmtId="172" fontId="7" fillId="0" borderId="0" xfId="0" applyNumberFormat="1" applyFont="1" applyBorder="1" applyAlignment="1">
      <alignment vertical="top" wrapText="1"/>
    </xf>
    <xf numFmtId="14" fontId="7" fillId="0" borderId="5" xfId="0" applyNumberFormat="1" applyFont="1" applyBorder="1" applyAlignment="1">
      <alignment vertical="top" wrapText="1"/>
    </xf>
    <xf numFmtId="166" fontId="19" fillId="0" borderId="0" xfId="15" applyFont="1" applyBorder="1" applyAlignment="1" applyProtection="1">
      <alignment vertical="top" wrapText="1"/>
      <protection/>
    </xf>
    <xf numFmtId="172" fontId="7" fillId="0" borderId="0" xfId="0" applyNumberFormat="1" applyFont="1" applyAlignment="1" applyProtection="1">
      <alignment vertical="top" wrapText="1"/>
      <protection/>
    </xf>
    <xf numFmtId="164" fontId="9" fillId="0" borderId="0" xfId="0" applyFont="1" applyBorder="1" applyAlignment="1">
      <alignment vertical="justify"/>
    </xf>
    <xf numFmtId="164" fontId="9" fillId="0" borderId="0" xfId="0" applyFont="1" applyAlignment="1">
      <alignment vertical="justify"/>
    </xf>
    <xf numFmtId="164" fontId="10" fillId="0" borderId="0" xfId="0" applyFont="1" applyAlignment="1">
      <alignment vertical="justify"/>
    </xf>
    <xf numFmtId="164" fontId="0" fillId="0" borderId="0" xfId="0" applyAlignment="1">
      <alignment vertical="justify"/>
    </xf>
    <xf numFmtId="164" fontId="7" fillId="0" borderId="5" xfId="0" applyFont="1" applyBorder="1" applyAlignment="1" applyProtection="1">
      <alignment horizontal="left" vertical="justify" wrapText="1"/>
      <protection/>
    </xf>
    <xf numFmtId="164" fontId="7" fillId="0" borderId="6" xfId="0" applyFont="1" applyBorder="1" applyAlignment="1" applyProtection="1">
      <alignment horizontal="left" vertical="justify" wrapText="1"/>
      <protection/>
    </xf>
    <xf numFmtId="168" fontId="7" fillId="0" borderId="5" xfId="0" applyNumberFormat="1" applyFont="1" applyBorder="1" applyAlignment="1" applyProtection="1">
      <alignment horizontal="center" vertical="justify" wrapText="1"/>
      <protection/>
    </xf>
    <xf numFmtId="164" fontId="9" fillId="0" borderId="0" xfId="0" applyFont="1" applyBorder="1" applyAlignment="1">
      <alignment vertical="justify" wrapText="1"/>
    </xf>
    <xf numFmtId="164" fontId="9" fillId="0" borderId="0" xfId="0" applyFont="1" applyAlignment="1">
      <alignment vertical="justify" wrapText="1"/>
    </xf>
    <xf numFmtId="164" fontId="10" fillId="0" borderId="0" xfId="0" applyFont="1" applyAlignment="1">
      <alignment vertical="justify" wrapText="1"/>
    </xf>
    <xf numFmtId="166" fontId="19" fillId="0" borderId="0" xfId="15" applyFont="1" applyAlignment="1" applyProtection="1">
      <alignment vertical="top" wrapText="1"/>
      <protection/>
    </xf>
    <xf numFmtId="172" fontId="7" fillId="0" borderId="7" xfId="0" applyNumberFormat="1" applyFont="1" applyBorder="1" applyAlignment="1" applyProtection="1">
      <alignment vertical="top" wrapText="1"/>
      <protection/>
    </xf>
    <xf numFmtId="172" fontId="19" fillId="0" borderId="0" xfId="0" applyNumberFormat="1" applyFont="1" applyAlignment="1">
      <alignment vertical="top" wrapText="1"/>
    </xf>
    <xf numFmtId="172" fontId="7" fillId="0" borderId="0" xfId="0" applyNumberFormat="1" applyFont="1" applyBorder="1" applyAlignment="1" applyProtection="1" quotePrefix="1">
      <alignment vertical="top" wrapText="1"/>
      <protection/>
    </xf>
    <xf numFmtId="164" fontId="7" fillId="0" borderId="5" xfId="0" applyFont="1" applyBorder="1" applyAlignment="1" applyProtection="1">
      <alignment vertical="top" wrapText="1"/>
      <protection/>
    </xf>
    <xf numFmtId="164" fontId="7" fillId="0" borderId="6" xfId="0" applyFont="1" applyBorder="1" applyAlignment="1" applyProtection="1">
      <alignment vertical="top" wrapText="1"/>
      <protection/>
    </xf>
    <xf numFmtId="168" fontId="7" fillId="0" borderId="5" xfId="0" applyNumberFormat="1" applyFont="1" applyBorder="1" applyAlignment="1" applyProtection="1">
      <alignment vertical="top" wrapText="1"/>
      <protection/>
    </xf>
    <xf numFmtId="164" fontId="7" fillId="0" borderId="5" xfId="0" applyFont="1" applyBorder="1" applyAlignment="1">
      <alignment vertical="top" wrapText="1"/>
    </xf>
    <xf numFmtId="164" fontId="7" fillId="0" borderId="6" xfId="0" applyFont="1" applyBorder="1" applyAlignment="1">
      <alignment vertical="top" wrapText="1"/>
    </xf>
    <xf numFmtId="169" fontId="7" fillId="0" borderId="5" xfId="0" applyNumberFormat="1" applyFont="1" applyBorder="1" applyAlignment="1" applyProtection="1">
      <alignment vertical="top" wrapText="1"/>
      <protection/>
    </xf>
    <xf numFmtId="170" fontId="7" fillId="0" borderId="5" xfId="15" applyNumberFormat="1" applyFont="1" applyFill="1" applyBorder="1" applyAlignment="1" applyProtection="1">
      <alignment vertical="top" wrapText="1"/>
      <protection/>
    </xf>
    <xf numFmtId="172" fontId="7" fillId="0" borderId="1" xfId="0" applyNumberFormat="1" applyFont="1" applyBorder="1" applyAlignment="1">
      <alignment vertical="top" wrapText="1"/>
    </xf>
    <xf numFmtId="172" fontId="7" fillId="0" borderId="2" xfId="0" applyNumberFormat="1" applyFont="1" applyBorder="1" applyAlignment="1" applyProtection="1">
      <alignment vertical="top" wrapText="1"/>
      <protection/>
    </xf>
    <xf numFmtId="172" fontId="7" fillId="0" borderId="0" xfId="0" applyNumberFormat="1" applyFont="1" applyAlignment="1">
      <alignment vertical="top" wrapText="1"/>
    </xf>
    <xf numFmtId="172" fontId="7" fillId="0" borderId="10" xfId="0" applyNumberFormat="1" applyFont="1" applyBorder="1" applyAlignment="1">
      <alignment vertical="top" wrapText="1"/>
    </xf>
    <xf numFmtId="166" fontId="7" fillId="0" borderId="5" xfId="15" applyFont="1" applyFill="1" applyBorder="1" applyAlignment="1" applyProtection="1">
      <alignment vertical="top" wrapText="1"/>
      <protection/>
    </xf>
    <xf numFmtId="172" fontId="7" fillId="0" borderId="7" xfId="0" applyNumberFormat="1" applyFont="1" applyBorder="1" applyAlignment="1">
      <alignment vertical="top" wrapText="1"/>
    </xf>
    <xf numFmtId="172" fontId="7" fillId="0" borderId="6" xfId="0" applyNumberFormat="1" applyFont="1" applyBorder="1" applyAlignment="1" applyProtection="1">
      <alignment vertical="top" wrapText="1"/>
      <protection/>
    </xf>
    <xf numFmtId="172" fontId="7" fillId="0" borderId="6" xfId="0" applyNumberFormat="1" applyFont="1" applyBorder="1" applyAlignment="1">
      <alignment vertical="top" wrapText="1"/>
    </xf>
    <xf numFmtId="164" fontId="11" fillId="0" borderId="6" xfId="0" applyFont="1" applyBorder="1" applyAlignment="1" applyProtection="1">
      <alignment horizontal="left" vertical="justify" wrapText="1"/>
      <protection/>
    </xf>
    <xf numFmtId="14" fontId="7" fillId="0" borderId="9" xfId="0" applyNumberFormat="1" applyFont="1" applyBorder="1" applyAlignment="1" applyProtection="1">
      <alignment horizontal="center"/>
      <protection/>
    </xf>
    <xf numFmtId="14" fontId="7" fillId="0" borderId="8" xfId="0" applyNumberFormat="1" applyFont="1" applyBorder="1" applyAlignment="1" applyProtection="1">
      <alignment horizontal="center"/>
      <protection/>
    </xf>
    <xf numFmtId="14" fontId="7" fillId="0" borderId="2" xfId="0" applyNumberFormat="1" applyFont="1" applyBorder="1" applyAlignment="1">
      <alignment horizontal="center"/>
    </xf>
    <xf numFmtId="14" fontId="7" fillId="0" borderId="5" xfId="0" applyNumberFormat="1" applyFont="1" applyBorder="1" applyAlignment="1">
      <alignment horizontal="center"/>
    </xf>
    <xf numFmtId="14" fontId="7" fillId="0" borderId="5" xfId="0" applyNumberFormat="1" applyFont="1" applyBorder="1" applyAlignment="1" applyProtection="1">
      <alignment horizontal="center"/>
      <protection/>
    </xf>
    <xf numFmtId="14" fontId="7" fillId="0" borderId="7" xfId="0" applyNumberFormat="1" applyFont="1" applyBorder="1" applyAlignment="1">
      <alignment horizontal="center"/>
    </xf>
    <xf numFmtId="14" fontId="7" fillId="0" borderId="7" xfId="0" applyNumberFormat="1" applyFont="1" applyBorder="1" applyAlignment="1" applyProtection="1">
      <alignment horizontal="center"/>
      <protection/>
    </xf>
    <xf numFmtId="14" fontId="7" fillId="0" borderId="0" xfId="0" applyNumberFormat="1" applyFont="1" applyBorder="1" applyAlignment="1" applyProtection="1">
      <alignment horizontal="center"/>
      <protection/>
    </xf>
    <xf numFmtId="14" fontId="7" fillId="0" borderId="0" xfId="0" applyNumberFormat="1" applyFont="1" applyBorder="1" applyAlignment="1">
      <alignment horizontal="center"/>
    </xf>
    <xf numFmtId="14" fontId="7" fillId="0" borderId="8" xfId="0" applyNumberFormat="1" applyFont="1" applyBorder="1" applyAlignment="1">
      <alignment horizontal="center"/>
    </xf>
    <xf numFmtId="14" fontId="9" fillId="0" borderId="0" xfId="0" applyNumberFormat="1" applyFont="1" applyAlignment="1">
      <alignment horizontal="center"/>
    </xf>
    <xf numFmtId="14" fontId="9" fillId="0" borderId="0" xfId="0" applyNumberFormat="1" applyFont="1" applyAlignment="1">
      <alignment/>
    </xf>
    <xf numFmtId="164" fontId="7" fillId="0" borderId="5" xfId="0" applyFont="1" applyBorder="1" applyAlignment="1">
      <alignment vertical="justify" wrapText="1"/>
    </xf>
    <xf numFmtId="164" fontId="7" fillId="0" borderId="6" xfId="0" applyFont="1" applyBorder="1" applyAlignment="1">
      <alignment vertical="justify" wrapText="1"/>
    </xf>
    <xf numFmtId="164" fontId="31" fillId="0" borderId="0" xfId="0" applyFont="1" applyAlignment="1">
      <alignment/>
    </xf>
    <xf numFmtId="164" fontId="1" fillId="2" borderId="21" xfId="0" applyFont="1" applyFill="1" applyBorder="1" applyAlignment="1">
      <alignment horizontal="center" vertical="center"/>
    </xf>
    <xf numFmtId="164" fontId="1" fillId="0" borderId="21" xfId="0" applyFont="1" applyFill="1" applyBorder="1" applyAlignment="1">
      <alignment vertical="center"/>
    </xf>
    <xf numFmtId="164" fontId="1" fillId="0" borderId="21" xfId="0" applyFont="1" applyFill="1" applyBorder="1" applyAlignment="1">
      <alignment horizontal="center" vertical="center" wrapText="1"/>
    </xf>
    <xf numFmtId="164" fontId="31" fillId="0" borderId="0" xfId="0" applyFont="1" applyFill="1" applyBorder="1" applyAlignment="1">
      <alignment vertical="center"/>
    </xf>
    <xf numFmtId="164" fontId="1" fillId="0" borderId="0" xfId="0" applyFont="1" applyFill="1" applyBorder="1" applyAlignment="1">
      <alignment/>
    </xf>
    <xf numFmtId="164" fontId="31" fillId="0" borderId="21" xfId="0" applyFont="1" applyBorder="1" applyAlignment="1">
      <alignment horizontal="left" vertical="top" wrapText="1"/>
    </xf>
    <xf numFmtId="164" fontId="1" fillId="0" borderId="21" xfId="0" applyFont="1" applyBorder="1" applyAlignment="1">
      <alignment horizontal="left" vertical="top" wrapText="1"/>
    </xf>
    <xf numFmtId="164" fontId="1" fillId="0" borderId="21" xfId="0" applyFont="1" applyBorder="1" applyAlignment="1">
      <alignment vertical="top" wrapText="1"/>
    </xf>
    <xf numFmtId="164" fontId="31" fillId="0" borderId="21" xfId="0" applyFont="1" applyBorder="1" applyAlignment="1">
      <alignment vertical="top" wrapText="1"/>
    </xf>
    <xf numFmtId="164" fontId="33" fillId="0" borderId="0" xfId="0" applyFont="1" applyAlignment="1">
      <alignment/>
    </xf>
    <xf numFmtId="0" fontId="1" fillId="3" borderId="21" xfId="0" applyNumberFormat="1" applyFont="1" applyFill="1" applyBorder="1" applyAlignment="1">
      <alignment horizontal="right" vertical="center"/>
    </xf>
    <xf numFmtId="0" fontId="1" fillId="2" borderId="21" xfId="0" applyNumberFormat="1" applyFont="1" applyFill="1" applyBorder="1" applyAlignment="1">
      <alignment horizontal="right" vertical="center"/>
    </xf>
    <xf numFmtId="0" fontId="31" fillId="0" borderId="21" xfId="0" applyNumberFormat="1" applyFont="1" applyBorder="1" applyAlignment="1">
      <alignment horizontal="right" vertical="center"/>
    </xf>
    <xf numFmtId="164" fontId="33" fillId="0" borderId="0" xfId="0" applyFont="1" applyAlignment="1">
      <alignment vertical="top" wrapText="1"/>
    </xf>
    <xf numFmtId="164" fontId="1" fillId="2" borderId="0" xfId="0" applyFont="1" applyFill="1" applyAlignment="1">
      <alignment/>
    </xf>
    <xf numFmtId="0" fontId="1" fillId="0" borderId="21" xfId="0" applyNumberFormat="1" applyFont="1" applyBorder="1" applyAlignment="1">
      <alignment horizontal="right"/>
    </xf>
    <xf numFmtId="0" fontId="1" fillId="2" borderId="21" xfId="0" applyNumberFormat="1" applyFont="1" applyFill="1" applyBorder="1" applyAlignment="1">
      <alignment horizontal="right"/>
    </xf>
    <xf numFmtId="0" fontId="1" fillId="0" borderId="0" xfId="0" applyNumberFormat="1" applyFont="1" applyFill="1" applyAlignment="1">
      <alignment horizontal="right"/>
    </xf>
    <xf numFmtId="0" fontId="1" fillId="0" borderId="21" xfId="0" applyNumberFormat="1" applyFont="1" applyFill="1" applyBorder="1" applyAlignment="1">
      <alignment horizontal="right"/>
    </xf>
    <xf numFmtId="0" fontId="1" fillId="2" borderId="21" xfId="0" applyNumberFormat="1" applyFont="1" applyFill="1" applyBorder="1" applyAlignment="1">
      <alignment horizontal="right" wrapText="1"/>
    </xf>
    <xf numFmtId="0" fontId="1" fillId="0" borderId="21" xfId="0" applyNumberFormat="1" applyFont="1" applyBorder="1" applyAlignment="1">
      <alignment horizontal="right" wrapText="1"/>
    </xf>
    <xf numFmtId="164" fontId="1" fillId="0" borderId="21" xfId="0" applyFont="1" applyBorder="1" applyAlignment="1">
      <alignment horizontal="center" vertical="center" wrapText="1"/>
    </xf>
    <xf numFmtId="2" fontId="1" fillId="3" borderId="21" xfId="0" applyNumberFormat="1" applyFont="1" applyFill="1" applyBorder="1" applyAlignment="1">
      <alignment horizontal="center" vertical="center"/>
    </xf>
    <xf numFmtId="2" fontId="1" fillId="2" borderId="21" xfId="0" applyNumberFormat="1" applyFont="1" applyFill="1" applyBorder="1" applyAlignment="1">
      <alignment horizontal="center" vertical="center"/>
    </xf>
    <xf numFmtId="2" fontId="1" fillId="0" borderId="21" xfId="0" applyNumberFormat="1" applyFont="1" applyBorder="1" applyAlignment="1">
      <alignment/>
    </xf>
    <xf numFmtId="2" fontId="1" fillId="2" borderId="21" xfId="0" applyNumberFormat="1" applyFont="1" applyFill="1" applyBorder="1" applyAlignment="1">
      <alignment/>
    </xf>
    <xf numFmtId="2" fontId="1" fillId="0" borderId="0" xfId="0" applyNumberFormat="1" applyFont="1" applyFill="1" applyAlignment="1">
      <alignment/>
    </xf>
    <xf numFmtId="2" fontId="1" fillId="0" borderId="21" xfId="0" applyNumberFormat="1" applyFont="1" applyFill="1" applyBorder="1" applyAlignment="1">
      <alignment/>
    </xf>
    <xf numFmtId="2" fontId="1" fillId="2" borderId="21" xfId="0" applyNumberFormat="1" applyFont="1" applyFill="1" applyBorder="1" applyAlignment="1">
      <alignment wrapText="1"/>
    </xf>
    <xf numFmtId="2" fontId="1" fillId="0" borderId="21" xfId="0" applyNumberFormat="1" applyFont="1" applyBorder="1" applyAlignment="1">
      <alignment wrapText="1"/>
    </xf>
    <xf numFmtId="2" fontId="31" fillId="0" borderId="21" xfId="0" applyNumberFormat="1" applyFont="1" applyBorder="1" applyAlignment="1">
      <alignment vertical="center"/>
    </xf>
    <xf numFmtId="164" fontId="1" fillId="0" borderId="0" xfId="0" applyFont="1" applyAlignment="1">
      <alignment vertical="top"/>
    </xf>
    <xf numFmtId="164" fontId="31" fillId="0" borderId="0" xfId="0" applyFont="1" applyAlignment="1">
      <alignment vertical="center"/>
    </xf>
    <xf numFmtId="164" fontId="31" fillId="0" borderId="22" xfId="0" applyFont="1" applyBorder="1" applyAlignment="1">
      <alignment horizontal="centerContinuous" vertical="center" wrapText="1"/>
    </xf>
    <xf numFmtId="164" fontId="31" fillId="0" borderId="23" xfId="0" applyFont="1" applyBorder="1" applyAlignment="1">
      <alignment horizontal="centerContinuous" vertical="center" wrapText="1"/>
    </xf>
    <xf numFmtId="164" fontId="1" fillId="0" borderId="24" xfId="0" applyFont="1" applyBorder="1" applyAlignment="1">
      <alignment horizontal="center" vertical="center" wrapText="1"/>
    </xf>
    <xf numFmtId="164" fontId="31" fillId="0" borderId="25" xfId="0" applyFont="1" applyBorder="1" applyAlignment="1">
      <alignment horizontal="right" vertical="center"/>
    </xf>
    <xf numFmtId="1" fontId="1" fillId="0" borderId="0" xfId="0" applyNumberFormat="1" applyFont="1" applyAlignment="1">
      <alignment horizontal="left" indent="1"/>
    </xf>
    <xf numFmtId="164" fontId="1" fillId="0" borderId="26" xfId="0" applyFont="1" applyBorder="1" applyAlignment="1">
      <alignment vertical="center"/>
    </xf>
    <xf numFmtId="1" fontId="1" fillId="0" borderId="21" xfId="0" applyNumberFormat="1" applyFont="1" applyBorder="1" applyAlignment="1">
      <alignment vertical="center"/>
    </xf>
    <xf numFmtId="1" fontId="1" fillId="0" borderId="24" xfId="0" applyNumberFormat="1" applyFont="1" applyBorder="1" applyAlignment="1">
      <alignment vertical="center"/>
    </xf>
    <xf numFmtId="1" fontId="1" fillId="0" borderId="27" xfId="0" applyNumberFormat="1" applyFont="1" applyBorder="1" applyAlignment="1">
      <alignment vertical="center"/>
    </xf>
    <xf numFmtId="164" fontId="7" fillId="0" borderId="5" xfId="0" applyFont="1" applyBorder="1" applyAlignment="1" applyProtection="1">
      <alignment horizontal="left" vertical="top" wrapText="1"/>
      <protection/>
    </xf>
    <xf numFmtId="164" fontId="31" fillId="0" borderId="0" xfId="0" applyFont="1" applyAlignment="1">
      <alignment vertical="center" wrapText="1" shrinkToFit="1"/>
    </xf>
    <xf numFmtId="14" fontId="7" fillId="0" borderId="5" xfId="0" applyNumberFormat="1" applyFont="1" applyBorder="1" applyAlignment="1">
      <alignment horizontal="left" vertical="top" wrapText="1"/>
    </xf>
    <xf numFmtId="1" fontId="1" fillId="0" borderId="28" xfId="0" applyNumberFormat="1" applyFont="1" applyBorder="1" applyAlignment="1">
      <alignment vertical="center"/>
    </xf>
    <xf numFmtId="172" fontId="7" fillId="0" borderId="29" xfId="0" applyNumberFormat="1" applyFont="1" applyBorder="1" applyAlignment="1" applyProtection="1">
      <alignment horizontal="center" vertical="center" wrapText="1"/>
      <protection/>
    </xf>
    <xf numFmtId="172" fontId="7" fillId="0" borderId="30" xfId="0" applyNumberFormat="1" applyFont="1" applyBorder="1" applyAlignment="1" applyProtection="1">
      <alignment horizontal="center" vertical="center" wrapText="1"/>
      <protection/>
    </xf>
    <xf numFmtId="172" fontId="7" fillId="0" borderId="31" xfId="0" applyNumberFormat="1" applyFont="1" applyBorder="1" applyAlignment="1" applyProtection="1">
      <alignment horizontal="left" vertical="center" wrapText="1"/>
      <protection/>
    </xf>
    <xf numFmtId="14" fontId="7" fillId="0" borderId="31" xfId="0" applyNumberFormat="1" applyFont="1" applyBorder="1" applyAlignment="1" applyProtection="1">
      <alignment horizontal="center" vertical="center" wrapText="1"/>
      <protection/>
    </xf>
    <xf numFmtId="172" fontId="7" fillId="0" borderId="32" xfId="0" applyNumberFormat="1" applyFont="1" applyBorder="1" applyAlignment="1" applyProtection="1">
      <alignment horizontal="center" vertical="center" wrapText="1"/>
      <protection/>
    </xf>
    <xf numFmtId="172" fontId="7" fillId="0" borderId="31" xfId="0" applyNumberFormat="1" applyFont="1" applyBorder="1" applyAlignment="1" applyProtection="1">
      <alignment horizontal="center" vertical="center" wrapText="1"/>
      <protection/>
    </xf>
    <xf numFmtId="172" fontId="7" fillId="0" borderId="33" xfId="0" applyNumberFormat="1" applyFont="1" applyBorder="1" applyAlignment="1" applyProtection="1">
      <alignment horizontal="center" vertical="center" wrapText="1"/>
      <protection/>
    </xf>
    <xf numFmtId="172" fontId="7" fillId="0" borderId="0" xfId="0" applyNumberFormat="1" applyFont="1" applyBorder="1" applyAlignment="1" applyProtection="1">
      <alignment horizontal="left" vertical="top" wrapText="1"/>
      <protection/>
    </xf>
    <xf numFmtId="172" fontId="7" fillId="0" borderId="5" xfId="0" applyNumberFormat="1" applyFont="1" applyBorder="1" applyAlignment="1" applyProtection="1">
      <alignment horizontal="left" vertical="top" wrapText="1"/>
      <protection/>
    </xf>
    <xf numFmtId="164" fontId="7" fillId="0" borderId="5" xfId="0" applyFont="1" applyBorder="1" applyAlignment="1">
      <alignment horizontal="left" vertical="top" wrapText="1"/>
    </xf>
    <xf numFmtId="172" fontId="7" fillId="0" borderId="5" xfId="0" applyNumberFormat="1" applyFont="1" applyBorder="1" applyAlignment="1">
      <alignment horizontal="left" vertical="top" wrapText="1"/>
    </xf>
    <xf numFmtId="164" fontId="7" fillId="0" borderId="7" xfId="0" applyFont="1" applyBorder="1" applyAlignment="1" applyProtection="1">
      <alignment horizontal="left" vertical="top" wrapText="1"/>
      <protection/>
    </xf>
    <xf numFmtId="164" fontId="7" fillId="0" borderId="0" xfId="0" applyFont="1" applyBorder="1" applyAlignment="1" applyProtection="1">
      <alignment horizontal="left" vertical="top" wrapText="1"/>
      <protection/>
    </xf>
    <xf numFmtId="164" fontId="7" fillId="0" borderId="6" xfId="0" applyFont="1" applyBorder="1" applyAlignment="1">
      <alignment horizontal="left" vertical="top" wrapText="1"/>
    </xf>
    <xf numFmtId="164" fontId="7" fillId="0" borderId="4" xfId="0" applyFont="1" applyBorder="1" applyAlignment="1">
      <alignment horizontal="left" vertical="top" wrapText="1"/>
    </xf>
    <xf numFmtId="172" fontId="4" fillId="0" borderId="21" xfId="0" applyNumberFormat="1" applyFont="1" applyBorder="1" applyAlignment="1">
      <alignment vertical="top" wrapText="1"/>
    </xf>
    <xf numFmtId="172" fontId="7" fillId="0" borderId="0" xfId="0" applyNumberFormat="1" applyFont="1" applyAlignment="1" applyProtection="1" quotePrefix="1">
      <alignment vertical="top" wrapText="1"/>
      <protection/>
    </xf>
    <xf numFmtId="172" fontId="7" fillId="0" borderId="5" xfId="0" applyNumberFormat="1" applyFont="1" applyBorder="1" applyAlignment="1">
      <alignment vertical="top"/>
    </xf>
    <xf numFmtId="174" fontId="7" fillId="0" borderId="7" xfId="0" applyNumberFormat="1" applyFont="1" applyBorder="1" applyAlignment="1">
      <alignment vertical="top"/>
    </xf>
    <xf numFmtId="170" fontId="7" fillId="0" borderId="5" xfId="15" applyNumberFormat="1" applyFont="1" applyFill="1" applyBorder="1" applyAlignment="1" applyProtection="1">
      <alignment vertical="top"/>
      <protection/>
    </xf>
    <xf numFmtId="172" fontId="7" fillId="0" borderId="0" xfId="0" applyNumberFormat="1" applyFont="1" applyAlignment="1" quotePrefix="1">
      <alignment/>
    </xf>
    <xf numFmtId="164" fontId="31" fillId="0" borderId="34" xfId="0" applyFont="1" applyBorder="1" applyAlignment="1">
      <alignment horizontal="left" vertical="center"/>
    </xf>
    <xf numFmtId="164" fontId="31" fillId="0" borderId="35" xfId="0" applyFont="1" applyBorder="1" applyAlignment="1">
      <alignment horizontal="left" vertical="center"/>
    </xf>
    <xf numFmtId="164" fontId="1" fillId="0" borderId="36" xfId="0" applyFont="1" applyBorder="1" applyAlignment="1">
      <alignment horizontal="left" vertical="center"/>
    </xf>
    <xf numFmtId="164" fontId="31" fillId="0" borderId="21" xfId="0" applyFont="1" applyBorder="1" applyAlignment="1">
      <alignment horizontal="center"/>
    </xf>
    <xf numFmtId="164" fontId="1" fillId="0" borderId="21" xfId="0" applyFont="1" applyBorder="1" applyAlignment="1">
      <alignment/>
    </xf>
    <xf numFmtId="164" fontId="1" fillId="0" borderId="21" xfId="0" applyFont="1" applyBorder="1" applyAlignment="1">
      <alignment horizontal="center"/>
    </xf>
    <xf numFmtId="164" fontId="1" fillId="0" borderId="21" xfId="0" applyFont="1" applyBorder="1" applyAlignment="1">
      <alignment horizontal="center" vertical="center" wrapText="1"/>
    </xf>
    <xf numFmtId="164" fontId="1" fillId="0" borderId="21" xfId="0" applyFont="1" applyBorder="1" applyAlignment="1">
      <alignment horizontal="center" vertical="center"/>
    </xf>
    <xf numFmtId="164" fontId="31" fillId="0" borderId="37" xfId="0" applyFont="1" applyBorder="1" applyAlignment="1">
      <alignment horizontal="center"/>
    </xf>
    <xf numFmtId="164" fontId="33" fillId="0" borderId="38" xfId="0" applyFont="1" applyBorder="1" applyAlignment="1">
      <alignment/>
    </xf>
    <xf numFmtId="164" fontId="33" fillId="0" borderId="39" xfId="0" applyFont="1" applyBorder="1" applyAlignment="1">
      <alignment/>
    </xf>
    <xf numFmtId="164" fontId="31" fillId="0" borderId="39" xfId="0" applyFont="1" applyBorder="1" applyAlignment="1">
      <alignment horizontal="center"/>
    </xf>
    <xf numFmtId="164" fontId="31" fillId="0" borderId="21" xfId="0" applyFont="1" applyBorder="1" applyAlignment="1">
      <alignment horizontal="center" vertical="center"/>
    </xf>
    <xf numFmtId="164" fontId="31" fillId="0" borderId="40" xfId="0" applyFont="1" applyFill="1" applyBorder="1" applyAlignment="1">
      <alignment horizontal="left" vertical="top" wrapText="1"/>
    </xf>
    <xf numFmtId="164" fontId="33" fillId="0" borderId="19" xfId="0" applyFont="1" applyBorder="1" applyAlignment="1">
      <alignment horizontal="left" vertical="top" wrapText="1"/>
    </xf>
    <xf numFmtId="164" fontId="31" fillId="0" borderId="21" xfId="0" applyFont="1" applyFill="1" applyBorder="1" applyAlignment="1">
      <alignment horizontal="center" vertical="center"/>
    </xf>
    <xf numFmtId="164" fontId="1" fillId="0" borderId="21" xfId="0" applyFont="1" applyFill="1" applyBorder="1" applyAlignment="1">
      <alignment vertical="center"/>
    </xf>
    <xf numFmtId="164" fontId="1" fillId="0" borderId="21" xfId="0" applyFont="1" applyFill="1" applyBorder="1" applyAlignment="1">
      <alignment horizontal="center" vertical="center"/>
    </xf>
    <xf numFmtId="164" fontId="31" fillId="0" borderId="21" xfId="0" applyFont="1" applyFill="1" applyBorder="1" applyAlignment="1">
      <alignment horizontal="center" vertical="center" shrinkToFit="1"/>
    </xf>
    <xf numFmtId="164" fontId="31" fillId="0" borderId="37" xfId="0" applyFont="1" applyFill="1" applyBorder="1" applyAlignment="1">
      <alignment horizontal="center" vertical="center"/>
    </xf>
    <xf numFmtId="164" fontId="31" fillId="0" borderId="39" xfId="0" applyFont="1" applyFill="1" applyBorder="1" applyAlignment="1">
      <alignment horizontal="center" vertical="center"/>
    </xf>
    <xf numFmtId="164" fontId="31" fillId="0" borderId="41" xfId="0" applyFont="1" applyBorder="1" applyAlignment="1">
      <alignment horizontal="center" vertical="center" wrapText="1"/>
    </xf>
    <xf numFmtId="164" fontId="31" fillId="0" borderId="42" xfId="0" applyFont="1" applyBorder="1" applyAlignment="1">
      <alignment horizontal="center" vertical="center" wrapText="1"/>
    </xf>
    <xf numFmtId="164" fontId="31" fillId="0" borderId="43" xfId="0" applyFont="1" applyBorder="1" applyAlignment="1">
      <alignment horizontal="center" vertical="center"/>
    </xf>
    <xf numFmtId="164" fontId="1" fillId="0" borderId="26" xfId="0" applyFont="1" applyBorder="1" applyAlignment="1">
      <alignment horizontal="center" vertical="center"/>
    </xf>
    <xf numFmtId="164" fontId="31" fillId="0" borderId="22" xfId="0" applyFont="1" applyBorder="1" applyAlignment="1">
      <alignment horizontal="center" vertical="center" wrapText="1"/>
    </xf>
    <xf numFmtId="172" fontId="7" fillId="0" borderId="0" xfId="0" applyNumberFormat="1" applyFont="1" applyBorder="1" applyAlignment="1" applyProtection="1">
      <alignment horizontal="fill"/>
      <protection/>
    </xf>
    <xf numFmtId="164" fontId="28" fillId="0" borderId="0" xfId="0" applyFont="1" applyAlignment="1">
      <alignment horizontal="center"/>
    </xf>
    <xf numFmtId="164" fontId="19" fillId="0" borderId="0" xfId="0" applyFont="1" applyAlignment="1">
      <alignment horizontal="center"/>
    </xf>
    <xf numFmtId="164" fontId="19" fillId="0" borderId="12" xfId="0" applyFont="1" applyBorder="1" applyAlignment="1">
      <alignment horizontal="center" vertical="top" wrapText="1"/>
    </xf>
    <xf numFmtId="164" fontId="19" fillId="0" borderId="12" xfId="0" applyFont="1" applyBorder="1" applyAlignment="1">
      <alignment vertical="top" wrapText="1"/>
    </xf>
    <xf numFmtId="164" fontId="19" fillId="0" borderId="44" xfId="0" applyFont="1" applyBorder="1" applyAlignment="1">
      <alignment horizontal="center" vertical="top" wrapText="1"/>
    </xf>
    <xf numFmtId="164" fontId="19" fillId="0" borderId="21" xfId="0" applyFont="1" applyBorder="1" applyAlignment="1">
      <alignment vertical="top" wrapText="1"/>
    </xf>
    <xf numFmtId="164" fontId="19" fillId="0" borderId="0" xfId="0" applyFont="1" applyBorder="1" applyAlignment="1">
      <alignment horizontal="center" vertical="top" wrapText="1"/>
    </xf>
    <xf numFmtId="164" fontId="19" fillId="0" borderId="37" xfId="0" applyFont="1" applyBorder="1" applyAlignment="1" quotePrefix="1">
      <alignment horizontal="center" vertical="top" wrapText="1"/>
    </xf>
    <xf numFmtId="164" fontId="19" fillId="0" borderId="2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125"/>
  <sheetViews>
    <sheetView zoomScale="75" zoomScaleNormal="75" workbookViewId="0" topLeftCell="A1">
      <selection activeCell="A4" sqref="A4"/>
    </sheetView>
  </sheetViews>
  <sheetFormatPr defaultColWidth="8.796875" defaultRowHeight="15.75"/>
  <cols>
    <col min="1" max="1" width="33" style="0" customWidth="1"/>
    <col min="2" max="2" width="7.296875" style="0" customWidth="1"/>
    <col min="3" max="3" width="7.59765625" style="0" customWidth="1"/>
    <col min="4" max="4" width="5.296875" style="0" customWidth="1"/>
    <col min="5" max="5" width="0.6953125" style="0" hidden="1" customWidth="1"/>
    <col min="6" max="6" width="7.59765625" style="0" customWidth="1"/>
    <col min="7" max="7" width="5.09765625" style="0" customWidth="1"/>
    <col min="8" max="8" width="7.59765625" style="0" customWidth="1"/>
    <col min="9" max="9" width="5.296875" style="0" customWidth="1"/>
    <col min="10" max="10" width="6.09765625" style="0" customWidth="1"/>
    <col min="11" max="11" width="4.3984375" style="0" customWidth="1"/>
    <col min="12" max="12" width="4.09765625" style="0" customWidth="1"/>
    <col min="13" max="13" width="4.5" style="0" customWidth="1"/>
    <col min="14" max="14" width="4" style="0" customWidth="1"/>
    <col min="15" max="15" width="4.59765625" style="0" customWidth="1"/>
    <col min="16" max="16" width="4.69921875" style="0" customWidth="1"/>
    <col min="17" max="17" width="4.3984375" style="0" customWidth="1"/>
    <col min="18" max="18" width="4.19921875" style="0" customWidth="1"/>
    <col min="19" max="19" width="4.8984375" style="0" customWidth="1"/>
    <col min="20" max="20" width="4.296875" style="0" customWidth="1"/>
    <col min="21" max="21" width="4.59765625" style="0" customWidth="1"/>
    <col min="22" max="22" width="5" style="0" customWidth="1"/>
    <col min="23" max="23" width="4.796875" style="0" customWidth="1"/>
    <col min="24" max="24" width="5.09765625" style="0" customWidth="1"/>
    <col min="25" max="25" width="4.59765625" style="0" customWidth="1"/>
    <col min="26" max="26" width="7.3984375" style="0" customWidth="1"/>
  </cols>
  <sheetData>
    <row r="1" spans="1:27" ht="15.75">
      <c r="A1" s="2" t="s">
        <v>640</v>
      </c>
      <c r="B1" s="2"/>
      <c r="C1" s="2"/>
      <c r="D1" s="2"/>
      <c r="E1" s="234"/>
      <c r="F1" s="234"/>
      <c r="G1" s="234"/>
      <c r="H1" s="234"/>
      <c r="I1" s="234"/>
      <c r="J1" s="234"/>
      <c r="K1" s="234"/>
      <c r="L1" s="234"/>
      <c r="M1" s="234"/>
      <c r="N1" s="234"/>
      <c r="O1" s="234"/>
      <c r="P1" s="234"/>
      <c r="Q1" s="234"/>
      <c r="R1" s="234"/>
      <c r="S1" s="234"/>
      <c r="T1" s="234"/>
      <c r="U1" s="234"/>
      <c r="V1" s="234"/>
      <c r="W1" s="234"/>
      <c r="X1" s="234"/>
      <c r="Y1" s="234"/>
      <c r="Z1" s="234"/>
      <c r="AA1" s="234"/>
    </row>
    <row r="2" spans="1:27" ht="15.75">
      <c r="A2" s="2" t="s">
        <v>641</v>
      </c>
      <c r="B2" s="2"/>
      <c r="C2" s="2"/>
      <c r="D2" s="2"/>
      <c r="E2" s="234"/>
      <c r="F2" s="234"/>
      <c r="G2" s="234"/>
      <c r="H2" s="234"/>
      <c r="I2" s="234"/>
      <c r="J2" s="234"/>
      <c r="K2" s="234"/>
      <c r="L2" s="234"/>
      <c r="M2" s="234"/>
      <c r="N2" s="234"/>
      <c r="O2" s="234"/>
      <c r="P2" s="234"/>
      <c r="Q2" s="234"/>
      <c r="R2" s="234"/>
      <c r="S2" s="234"/>
      <c r="T2" s="234"/>
      <c r="U2" s="234"/>
      <c r="V2" s="234"/>
      <c r="W2" s="234"/>
      <c r="X2" s="234"/>
      <c r="Y2" s="234"/>
      <c r="Z2" s="234"/>
      <c r="AA2" s="234"/>
    </row>
    <row r="3" spans="1:27" ht="15.75">
      <c r="A3" s="224" t="s">
        <v>1352</v>
      </c>
      <c r="B3" s="2"/>
      <c r="C3" s="2"/>
      <c r="D3" s="2"/>
      <c r="E3" s="234"/>
      <c r="F3" s="234"/>
      <c r="G3" s="234"/>
      <c r="H3" s="234"/>
      <c r="I3" s="234"/>
      <c r="J3" s="234"/>
      <c r="K3" s="234"/>
      <c r="L3" s="234"/>
      <c r="M3" s="234"/>
      <c r="N3" s="234"/>
      <c r="O3" s="234"/>
      <c r="P3" s="234"/>
      <c r="Q3" s="234"/>
      <c r="R3" s="234"/>
      <c r="S3" s="234"/>
      <c r="T3" s="234"/>
      <c r="U3" s="234"/>
      <c r="V3" s="234"/>
      <c r="W3" s="234"/>
      <c r="X3" s="234"/>
      <c r="Y3" s="234"/>
      <c r="Z3" s="234"/>
      <c r="AA3" s="234"/>
    </row>
    <row r="4" spans="1:27" ht="15.75">
      <c r="A4" s="224" t="s">
        <v>357</v>
      </c>
      <c r="B4" s="2"/>
      <c r="C4" s="2"/>
      <c r="D4" s="2"/>
      <c r="E4" s="234"/>
      <c r="F4" s="234"/>
      <c r="G4" s="234"/>
      <c r="H4" s="234"/>
      <c r="I4" s="234"/>
      <c r="J4" s="234"/>
      <c r="K4" s="234"/>
      <c r="L4" s="234"/>
      <c r="M4" s="234"/>
      <c r="N4" s="234"/>
      <c r="O4" s="234"/>
      <c r="P4" s="234"/>
      <c r="Q4" s="234"/>
      <c r="R4" s="234"/>
      <c r="S4" s="234"/>
      <c r="T4" s="234"/>
      <c r="U4" s="234"/>
      <c r="V4" s="234"/>
      <c r="W4" s="234"/>
      <c r="X4" s="234"/>
      <c r="Y4" s="234"/>
      <c r="Z4" s="234"/>
      <c r="AA4" s="234"/>
    </row>
    <row r="5" spans="1:27" ht="15.75">
      <c r="A5" s="292" t="s">
        <v>358</v>
      </c>
      <c r="B5" s="295" t="s">
        <v>643</v>
      </c>
      <c r="C5" s="296"/>
      <c r="D5" s="300" t="s">
        <v>644</v>
      </c>
      <c r="E5" s="301"/>
      <c r="F5" s="302"/>
      <c r="G5" s="295" t="s">
        <v>645</v>
      </c>
      <c r="H5" s="297"/>
      <c r="I5" s="295" t="s">
        <v>646</v>
      </c>
      <c r="J5" s="295"/>
      <c r="K5" s="295" t="s">
        <v>359</v>
      </c>
      <c r="L5" s="295"/>
      <c r="M5" s="300" t="s">
        <v>360</v>
      </c>
      <c r="N5" s="303"/>
      <c r="O5" s="300" t="s">
        <v>361</v>
      </c>
      <c r="P5" s="303"/>
      <c r="Q5" s="300" t="s">
        <v>362</v>
      </c>
      <c r="R5" s="303"/>
      <c r="S5" s="304" t="s">
        <v>363</v>
      </c>
      <c r="T5" s="304"/>
      <c r="U5" s="295" t="s">
        <v>647</v>
      </c>
      <c r="V5" s="295"/>
      <c r="W5" s="300" t="s">
        <v>423</v>
      </c>
      <c r="X5" s="303"/>
      <c r="Y5" s="295" t="s">
        <v>648</v>
      </c>
      <c r="Z5" s="295"/>
      <c r="AA5" s="234"/>
    </row>
    <row r="6" spans="1:27" ht="15.75">
      <c r="A6" s="293"/>
      <c r="B6" s="298" t="s">
        <v>364</v>
      </c>
      <c r="C6" s="298" t="s">
        <v>365</v>
      </c>
      <c r="D6" s="298" t="s">
        <v>364</v>
      </c>
      <c r="E6" s="298" t="s">
        <v>365</v>
      </c>
      <c r="F6" s="298" t="s">
        <v>365</v>
      </c>
      <c r="G6" s="298" t="s">
        <v>364</v>
      </c>
      <c r="H6" s="298" t="s">
        <v>365</v>
      </c>
      <c r="I6" s="298" t="s">
        <v>364</v>
      </c>
      <c r="J6" s="298" t="s">
        <v>365</v>
      </c>
      <c r="K6" s="298" t="s">
        <v>364</v>
      </c>
      <c r="L6" s="298" t="s">
        <v>365</v>
      </c>
      <c r="M6" s="298" t="s">
        <v>364</v>
      </c>
      <c r="N6" s="298" t="s">
        <v>365</v>
      </c>
      <c r="O6" s="298" t="s">
        <v>364</v>
      </c>
      <c r="P6" s="298" t="s">
        <v>365</v>
      </c>
      <c r="Q6" s="298" t="s">
        <v>364</v>
      </c>
      <c r="R6" s="298" t="s">
        <v>365</v>
      </c>
      <c r="S6" s="298" t="s">
        <v>364</v>
      </c>
      <c r="T6" s="298" t="s">
        <v>365</v>
      </c>
      <c r="U6" s="298" t="s">
        <v>364</v>
      </c>
      <c r="V6" s="298" t="s">
        <v>365</v>
      </c>
      <c r="W6" s="298" t="s">
        <v>364</v>
      </c>
      <c r="X6" s="298" t="s">
        <v>365</v>
      </c>
      <c r="Y6" s="298" t="s">
        <v>364</v>
      </c>
      <c r="Z6" s="298" t="s">
        <v>365</v>
      </c>
      <c r="AA6" s="234"/>
    </row>
    <row r="7" spans="1:27" ht="15.75">
      <c r="A7" s="294"/>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34"/>
    </row>
    <row r="8" spans="1:29" ht="15.75">
      <c r="A8" s="230" t="s">
        <v>366</v>
      </c>
      <c r="B8" s="225"/>
      <c r="C8" s="225"/>
      <c r="D8" s="225"/>
      <c r="E8" s="225"/>
      <c r="F8" s="225"/>
      <c r="G8" s="225"/>
      <c r="H8" s="225"/>
      <c r="I8" s="225"/>
      <c r="J8" s="225"/>
      <c r="K8" s="239"/>
      <c r="L8" s="225"/>
      <c r="M8" s="225"/>
      <c r="N8" s="225"/>
      <c r="O8" s="225"/>
      <c r="P8" s="225"/>
      <c r="Q8" s="225"/>
      <c r="R8" s="225"/>
      <c r="S8" s="225"/>
      <c r="T8" s="225"/>
      <c r="U8" s="225"/>
      <c r="V8" s="225"/>
      <c r="W8" s="225"/>
      <c r="X8" s="225"/>
      <c r="Y8" s="225"/>
      <c r="Z8" s="225"/>
      <c r="AA8" s="2"/>
      <c r="AB8" s="116"/>
      <c r="AC8" s="116"/>
    </row>
    <row r="9" spans="1:29" ht="15.75">
      <c r="A9" s="231" t="s">
        <v>367</v>
      </c>
      <c r="B9" s="235"/>
      <c r="C9" s="235">
        <v>132</v>
      </c>
      <c r="D9" s="235"/>
      <c r="E9" s="235"/>
      <c r="F9" s="235">
        <v>28</v>
      </c>
      <c r="G9" s="235">
        <v>1</v>
      </c>
      <c r="H9" s="235">
        <v>151</v>
      </c>
      <c r="I9" s="235"/>
      <c r="J9" s="235">
        <v>105</v>
      </c>
      <c r="K9" s="236"/>
      <c r="L9" s="236"/>
      <c r="M9" s="236"/>
      <c r="N9" s="236"/>
      <c r="O9" s="236"/>
      <c r="P9" s="236"/>
      <c r="Q9" s="236"/>
      <c r="R9" s="236"/>
      <c r="S9" s="235"/>
      <c r="T9" s="235"/>
      <c r="U9" s="235"/>
      <c r="V9" s="235">
        <v>8</v>
      </c>
      <c r="W9" s="235">
        <v>2</v>
      </c>
      <c r="X9" s="235">
        <v>2</v>
      </c>
      <c r="Y9" s="235">
        <f>SUM(B9+D9+G9+I9+S9+U9+W9)</f>
        <v>3</v>
      </c>
      <c r="Z9" s="235">
        <f>SUM(C9+F9+H9+J9+T9+V9+X9)</f>
        <v>426</v>
      </c>
      <c r="AA9" s="2"/>
      <c r="AB9" s="116"/>
      <c r="AC9" s="116"/>
    </row>
    <row r="10" spans="1:29" ht="43.5" customHeight="1">
      <c r="A10" s="231" t="s">
        <v>368</v>
      </c>
      <c r="B10" s="240"/>
      <c r="C10" s="240">
        <v>22</v>
      </c>
      <c r="D10" s="240"/>
      <c r="E10" s="240"/>
      <c r="F10" s="240">
        <v>5</v>
      </c>
      <c r="G10" s="240"/>
      <c r="H10" s="240">
        <v>73</v>
      </c>
      <c r="I10" s="240"/>
      <c r="J10" s="240">
        <v>34</v>
      </c>
      <c r="K10" s="241"/>
      <c r="L10" s="241"/>
      <c r="M10" s="241"/>
      <c r="N10" s="241"/>
      <c r="O10" s="241"/>
      <c r="P10" s="241"/>
      <c r="Q10" s="241"/>
      <c r="R10" s="241"/>
      <c r="S10" s="240"/>
      <c r="T10" s="240"/>
      <c r="U10" s="240"/>
      <c r="V10" s="240">
        <v>2</v>
      </c>
      <c r="W10" s="240">
        <v>2</v>
      </c>
      <c r="X10" s="240">
        <v>0</v>
      </c>
      <c r="Y10" s="235">
        <f aca="true" t="shared" si="0" ref="Y10:Y29">SUM(B10+D10+G10+I10+S10+U10+W10)</f>
        <v>2</v>
      </c>
      <c r="Z10" s="235">
        <f aca="true" t="shared" si="1" ref="Z10:Z29">SUM(C10+F10+H10+J10+T10+V10+X10)</f>
        <v>136</v>
      </c>
      <c r="AA10" s="2"/>
      <c r="AB10" s="116"/>
      <c r="AC10" s="116"/>
    </row>
    <row r="11" spans="1:29" ht="15.75">
      <c r="A11" s="232" t="s">
        <v>369</v>
      </c>
      <c r="B11" s="243"/>
      <c r="C11" s="243">
        <v>95</v>
      </c>
      <c r="D11" s="243"/>
      <c r="E11" s="243"/>
      <c r="F11" s="243">
        <v>9</v>
      </c>
      <c r="G11" s="243"/>
      <c r="H11" s="243">
        <v>41</v>
      </c>
      <c r="I11" s="243"/>
      <c r="J11" s="243">
        <v>35</v>
      </c>
      <c r="K11" s="241"/>
      <c r="L11" s="241"/>
      <c r="M11" s="236"/>
      <c r="N11" s="241"/>
      <c r="O11" s="241"/>
      <c r="P11" s="241"/>
      <c r="Q11" s="241"/>
      <c r="R11" s="241"/>
      <c r="S11" s="243"/>
      <c r="T11" s="243"/>
      <c r="U11" s="243"/>
      <c r="V11" s="243"/>
      <c r="W11" s="243"/>
      <c r="X11" s="243"/>
      <c r="Y11" s="235">
        <f t="shared" si="0"/>
        <v>0</v>
      </c>
      <c r="Z11" s="235">
        <f t="shared" si="1"/>
        <v>180</v>
      </c>
      <c r="AA11" s="2"/>
      <c r="AB11" s="116"/>
      <c r="AC11" s="116"/>
    </row>
    <row r="12" spans="1:29" ht="15.75">
      <c r="A12" s="232" t="s">
        <v>429</v>
      </c>
      <c r="B12" s="242"/>
      <c r="C12" s="242"/>
      <c r="D12" s="242"/>
      <c r="E12" s="240"/>
      <c r="F12" s="242"/>
      <c r="G12" s="242"/>
      <c r="H12" s="242"/>
      <c r="I12" s="242"/>
      <c r="J12" s="242"/>
      <c r="K12" s="241"/>
      <c r="L12" s="241"/>
      <c r="M12" s="241"/>
      <c r="N12" s="241"/>
      <c r="O12" s="241"/>
      <c r="P12" s="241"/>
      <c r="Q12" s="241"/>
      <c r="R12" s="241"/>
      <c r="S12" s="243"/>
      <c r="T12" s="243"/>
      <c r="U12" s="243"/>
      <c r="V12" s="243"/>
      <c r="W12" s="243"/>
      <c r="X12" s="243"/>
      <c r="Y12" s="235">
        <f>SUM(B12+D12+G12+I12+S12+U12+W12)</f>
        <v>0</v>
      </c>
      <c r="Z12" s="235">
        <f t="shared" si="1"/>
        <v>0</v>
      </c>
      <c r="AA12" s="2"/>
      <c r="AB12" s="116"/>
      <c r="AC12" s="116"/>
    </row>
    <row r="13" spans="1:29" ht="15.75">
      <c r="A13" s="232" t="s">
        <v>430</v>
      </c>
      <c r="B13" s="240"/>
      <c r="C13" s="240"/>
      <c r="D13" s="240"/>
      <c r="E13" s="240"/>
      <c r="F13" s="240"/>
      <c r="G13" s="240"/>
      <c r="H13" s="240"/>
      <c r="I13" s="240"/>
      <c r="J13" s="240"/>
      <c r="K13" s="241"/>
      <c r="L13" s="241"/>
      <c r="M13" s="241"/>
      <c r="N13" s="241"/>
      <c r="O13" s="241"/>
      <c r="P13" s="241"/>
      <c r="Q13" s="241"/>
      <c r="R13" s="241"/>
      <c r="S13" s="240"/>
      <c r="T13" s="240"/>
      <c r="U13" s="240"/>
      <c r="V13" s="240"/>
      <c r="W13" s="240"/>
      <c r="X13" s="240"/>
      <c r="Y13" s="235">
        <f t="shared" si="0"/>
        <v>0</v>
      </c>
      <c r="Z13" s="235">
        <f t="shared" si="1"/>
        <v>0</v>
      </c>
      <c r="AA13" s="2"/>
      <c r="AB13" s="116"/>
      <c r="AC13" s="116"/>
    </row>
    <row r="14" spans="1:29" ht="15.75">
      <c r="A14" s="232" t="s">
        <v>431</v>
      </c>
      <c r="B14" s="240"/>
      <c r="C14" s="240">
        <v>3</v>
      </c>
      <c r="D14" s="240"/>
      <c r="E14" s="240"/>
      <c r="F14" s="240">
        <v>2</v>
      </c>
      <c r="G14" s="240"/>
      <c r="H14" s="240">
        <v>14</v>
      </c>
      <c r="I14" s="240"/>
      <c r="J14" s="240">
        <v>1</v>
      </c>
      <c r="K14" s="241"/>
      <c r="L14" s="241"/>
      <c r="M14" s="241"/>
      <c r="N14" s="241"/>
      <c r="O14" s="241"/>
      <c r="P14" s="241"/>
      <c r="Q14" s="241"/>
      <c r="R14" s="241"/>
      <c r="S14" s="240"/>
      <c r="T14" s="240"/>
      <c r="U14" s="240"/>
      <c r="V14" s="240"/>
      <c r="W14" s="240"/>
      <c r="X14" s="240">
        <v>2</v>
      </c>
      <c r="Y14" s="235">
        <f t="shared" si="0"/>
        <v>0</v>
      </c>
      <c r="Z14" s="235">
        <f t="shared" si="1"/>
        <v>22</v>
      </c>
      <c r="AA14" s="2"/>
      <c r="AB14" s="116"/>
      <c r="AC14" s="116"/>
    </row>
    <row r="15" spans="1:29" ht="33.75" customHeight="1">
      <c r="A15" s="232" t="s">
        <v>432</v>
      </c>
      <c r="B15" s="240"/>
      <c r="C15" s="240"/>
      <c r="D15" s="240"/>
      <c r="E15" s="240"/>
      <c r="F15" s="240"/>
      <c r="G15" s="240"/>
      <c r="H15" s="240"/>
      <c r="I15" s="240"/>
      <c r="J15" s="240"/>
      <c r="K15" s="241"/>
      <c r="L15" s="241"/>
      <c r="M15" s="241"/>
      <c r="N15" s="241"/>
      <c r="O15" s="241"/>
      <c r="P15" s="241"/>
      <c r="Q15" s="241"/>
      <c r="R15" s="241"/>
      <c r="S15" s="240"/>
      <c r="T15" s="240"/>
      <c r="U15" s="240"/>
      <c r="V15" s="240"/>
      <c r="W15" s="240"/>
      <c r="X15" s="240"/>
      <c r="Y15" s="235">
        <f t="shared" si="0"/>
        <v>0</v>
      </c>
      <c r="Z15" s="235">
        <f t="shared" si="1"/>
        <v>0</v>
      </c>
      <c r="AA15" s="2"/>
      <c r="AB15" s="116"/>
      <c r="AC15" s="116"/>
    </row>
    <row r="16" spans="1:29" ht="25.5">
      <c r="A16" s="232" t="s">
        <v>433</v>
      </c>
      <c r="B16" s="244"/>
      <c r="C16" s="245"/>
      <c r="D16" s="244"/>
      <c r="E16" s="245"/>
      <c r="F16" s="245"/>
      <c r="G16" s="244"/>
      <c r="H16" s="245"/>
      <c r="I16" s="244"/>
      <c r="J16" s="245"/>
      <c r="K16" s="244"/>
      <c r="L16" s="244"/>
      <c r="M16" s="244"/>
      <c r="N16" s="244"/>
      <c r="O16" s="244"/>
      <c r="P16" s="244"/>
      <c r="Q16" s="244"/>
      <c r="R16" s="244"/>
      <c r="S16" s="244"/>
      <c r="T16" s="245"/>
      <c r="U16" s="244"/>
      <c r="V16" s="245"/>
      <c r="W16" s="245"/>
      <c r="X16" s="245"/>
      <c r="Y16" s="235">
        <f t="shared" si="0"/>
        <v>0</v>
      </c>
      <c r="Z16" s="235">
        <f t="shared" si="1"/>
        <v>0</v>
      </c>
      <c r="AA16" s="2"/>
      <c r="AB16" s="116"/>
      <c r="AC16" s="116"/>
    </row>
    <row r="17" spans="1:29" ht="15.75">
      <c r="A17" s="233" t="s">
        <v>1624</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35">
        <f t="shared" si="0"/>
        <v>0</v>
      </c>
      <c r="Z17" s="235">
        <f t="shared" si="1"/>
        <v>0</v>
      </c>
      <c r="AA17" s="2"/>
      <c r="AB17" s="116"/>
      <c r="AC17" s="116"/>
    </row>
    <row r="18" spans="1:29" ht="15.75">
      <c r="A18" s="232" t="s">
        <v>1625</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35">
        <f t="shared" si="0"/>
        <v>0</v>
      </c>
      <c r="Z18" s="235">
        <f t="shared" si="1"/>
        <v>0</v>
      </c>
      <c r="AA18" s="2"/>
      <c r="AB18" s="116"/>
      <c r="AC18" s="116"/>
    </row>
    <row r="19" spans="1:29" ht="15.75">
      <c r="A19" s="232" t="s">
        <v>1626</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35">
        <f t="shared" si="0"/>
        <v>0</v>
      </c>
      <c r="Z19" s="235">
        <f t="shared" si="1"/>
        <v>0</v>
      </c>
      <c r="AA19" s="2"/>
      <c r="AB19" s="116"/>
      <c r="AC19" s="116"/>
    </row>
    <row r="20" spans="1:29" ht="15.75">
      <c r="A20" s="232" t="s">
        <v>1627</v>
      </c>
      <c r="B20" s="240"/>
      <c r="C20" s="240">
        <v>6</v>
      </c>
      <c r="D20" s="240"/>
      <c r="E20" s="240"/>
      <c r="F20" s="240">
        <v>2</v>
      </c>
      <c r="G20" s="240"/>
      <c r="H20" s="240">
        <v>16</v>
      </c>
      <c r="I20" s="240"/>
      <c r="J20" s="240">
        <v>30</v>
      </c>
      <c r="K20" s="240"/>
      <c r="L20" s="240"/>
      <c r="M20" s="240"/>
      <c r="N20" s="240"/>
      <c r="O20" s="240"/>
      <c r="P20" s="240"/>
      <c r="Q20" s="240"/>
      <c r="R20" s="240"/>
      <c r="S20" s="240"/>
      <c r="T20" s="240"/>
      <c r="U20" s="240"/>
      <c r="V20" s="240">
        <v>2</v>
      </c>
      <c r="W20" s="240"/>
      <c r="X20" s="240"/>
      <c r="Y20" s="235">
        <f t="shared" si="0"/>
        <v>0</v>
      </c>
      <c r="Z20" s="235">
        <f t="shared" si="1"/>
        <v>56</v>
      </c>
      <c r="AA20" s="2"/>
      <c r="AB20" s="116"/>
      <c r="AC20" s="116"/>
    </row>
    <row r="21" spans="1:29" ht="15.75">
      <c r="A21" s="232" t="s">
        <v>1628</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35">
        <f t="shared" si="0"/>
        <v>0</v>
      </c>
      <c r="Z21" s="235">
        <f t="shared" si="1"/>
        <v>0</v>
      </c>
      <c r="AA21" s="2"/>
      <c r="AB21" s="116"/>
      <c r="AC21" s="116"/>
    </row>
    <row r="22" spans="1:29" ht="31.5" customHeight="1">
      <c r="A22" s="232" t="s">
        <v>1629</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35">
        <f t="shared" si="0"/>
        <v>0</v>
      </c>
      <c r="Z22" s="235">
        <f t="shared" si="1"/>
        <v>0</v>
      </c>
      <c r="AA22" s="2"/>
      <c r="AB22" s="116"/>
      <c r="AC22" s="116"/>
    </row>
    <row r="23" spans="1:29" ht="15.75">
      <c r="A23" s="232" t="s">
        <v>1630</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35">
        <f t="shared" si="0"/>
        <v>0</v>
      </c>
      <c r="Z23" s="235">
        <f t="shared" si="1"/>
        <v>0</v>
      </c>
      <c r="AA23" s="2"/>
      <c r="AB23" s="116"/>
      <c r="AC23" s="116"/>
    </row>
    <row r="24" spans="1:29" ht="15.75">
      <c r="A24" s="232" t="s">
        <v>1631</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35">
        <f t="shared" si="0"/>
        <v>0</v>
      </c>
      <c r="Z24" s="235">
        <f t="shared" si="1"/>
        <v>0</v>
      </c>
      <c r="AA24" s="2"/>
      <c r="AB24" s="116"/>
      <c r="AC24" s="116"/>
    </row>
    <row r="25" spans="1:29" ht="15.75">
      <c r="A25" s="232" t="s">
        <v>1632</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35">
        <f t="shared" si="0"/>
        <v>0</v>
      </c>
      <c r="Z25" s="235">
        <f t="shared" si="1"/>
        <v>0</v>
      </c>
      <c r="AA25" s="2"/>
      <c r="AB25" s="116"/>
      <c r="AC25" s="116"/>
    </row>
    <row r="26" spans="1:29" ht="15.75">
      <c r="A26" s="232" t="s">
        <v>1633</v>
      </c>
      <c r="B26" s="240"/>
      <c r="C26" s="240"/>
      <c r="D26" s="240"/>
      <c r="E26" s="240"/>
      <c r="F26" s="240">
        <v>5</v>
      </c>
      <c r="G26" s="240"/>
      <c r="H26" s="240">
        <v>1</v>
      </c>
      <c r="I26" s="240"/>
      <c r="J26" s="240">
        <v>5</v>
      </c>
      <c r="K26" s="240"/>
      <c r="L26" s="240"/>
      <c r="M26" s="240"/>
      <c r="N26" s="240"/>
      <c r="O26" s="240"/>
      <c r="P26" s="240"/>
      <c r="Q26" s="240"/>
      <c r="R26" s="240"/>
      <c r="S26" s="240"/>
      <c r="T26" s="240"/>
      <c r="U26" s="240"/>
      <c r="V26" s="240">
        <v>3</v>
      </c>
      <c r="W26" s="240"/>
      <c r="X26" s="240"/>
      <c r="Y26" s="235">
        <f t="shared" si="0"/>
        <v>0</v>
      </c>
      <c r="Z26" s="235">
        <f t="shared" si="1"/>
        <v>14</v>
      </c>
      <c r="AA26" s="2"/>
      <c r="AB26" s="116"/>
      <c r="AC26" s="116"/>
    </row>
    <row r="27" spans="1:29" ht="15.75">
      <c r="A27" s="232" t="s">
        <v>1634</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35">
        <f t="shared" si="0"/>
        <v>0</v>
      </c>
      <c r="Z27" s="235">
        <f t="shared" si="1"/>
        <v>0</v>
      </c>
      <c r="AA27" s="2"/>
      <c r="AB27" s="116"/>
      <c r="AC27" s="116"/>
    </row>
    <row r="28" spans="1:29" ht="32.25" customHeight="1">
      <c r="A28" s="232" t="s">
        <v>1635</v>
      </c>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35">
        <f t="shared" si="0"/>
        <v>0</v>
      </c>
      <c r="Z28" s="235">
        <f t="shared" si="1"/>
        <v>0</v>
      </c>
      <c r="AA28" s="2"/>
      <c r="AB28" s="116"/>
      <c r="AC28" s="116"/>
    </row>
    <row r="29" spans="1:29" ht="31.5" customHeight="1">
      <c r="A29" s="232" t="s">
        <v>1636</v>
      </c>
      <c r="B29" s="237">
        <f>SUM(B20+B22)</f>
        <v>0</v>
      </c>
      <c r="C29" s="237">
        <f>SUM(C20+C22)</f>
        <v>6</v>
      </c>
      <c r="D29" s="237">
        <f>SUM(D20+D22)</f>
        <v>0</v>
      </c>
      <c r="E29" s="237"/>
      <c r="F29" s="237">
        <f>SUM(F20+F22)</f>
        <v>2</v>
      </c>
      <c r="G29" s="237">
        <f>SUM(G20+G22)</f>
        <v>0</v>
      </c>
      <c r="H29" s="237">
        <f>SUM(H20+H22)</f>
        <v>16</v>
      </c>
      <c r="I29" s="237">
        <f>SUM(I20+I22)</f>
        <v>0</v>
      </c>
      <c r="J29" s="237">
        <f>SUM(J20+J22)</f>
        <v>30</v>
      </c>
      <c r="K29" s="237"/>
      <c r="L29" s="237"/>
      <c r="M29" s="237"/>
      <c r="N29" s="237"/>
      <c r="O29" s="237"/>
      <c r="P29" s="237"/>
      <c r="Q29" s="237"/>
      <c r="R29" s="237"/>
      <c r="S29" s="237"/>
      <c r="T29" s="237"/>
      <c r="U29" s="237"/>
      <c r="V29" s="237">
        <f>SUM(V20+V22)</f>
        <v>2</v>
      </c>
      <c r="W29" s="237"/>
      <c r="X29" s="237"/>
      <c r="Y29" s="235">
        <f t="shared" si="0"/>
        <v>0</v>
      </c>
      <c r="Z29" s="235">
        <f t="shared" si="1"/>
        <v>56</v>
      </c>
      <c r="AA29" s="2"/>
      <c r="AB29" s="116"/>
      <c r="AC29" s="116"/>
    </row>
    <row r="30" spans="1:29" ht="16.5" thickBot="1">
      <c r="A30" s="238"/>
      <c r="B30" s="2"/>
      <c r="C30" s="2"/>
      <c r="D30" s="2"/>
      <c r="E30" s="2"/>
      <c r="F30" s="2"/>
      <c r="G30" s="2"/>
      <c r="H30" s="2"/>
      <c r="I30" s="2"/>
      <c r="J30" s="2"/>
      <c r="K30" s="2"/>
      <c r="L30" s="2"/>
      <c r="M30" s="2"/>
      <c r="N30" s="2"/>
      <c r="O30" s="2"/>
      <c r="P30" s="2"/>
      <c r="Q30" s="2"/>
      <c r="R30" s="2"/>
      <c r="S30" s="2"/>
      <c r="T30" s="2"/>
      <c r="U30" s="2"/>
      <c r="V30" s="2"/>
      <c r="W30" s="2"/>
      <c r="X30" s="2"/>
      <c r="Y30" s="2"/>
      <c r="Z30" s="2"/>
      <c r="AA30" s="2"/>
      <c r="AB30" s="116"/>
      <c r="AC30" s="116"/>
    </row>
    <row r="31" spans="1:29" ht="16.5" thickTop="1">
      <c r="A31" s="305" t="s">
        <v>1637</v>
      </c>
      <c r="B31" s="307" t="s">
        <v>643</v>
      </c>
      <c r="C31" s="307"/>
      <c r="D31" s="307" t="s">
        <v>644</v>
      </c>
      <c r="E31" s="308"/>
      <c r="F31" s="226"/>
      <c r="G31" s="307" t="s">
        <v>645</v>
      </c>
      <c r="H31" s="309"/>
      <c r="I31" s="307" t="s">
        <v>646</v>
      </c>
      <c r="J31" s="307"/>
      <c r="K31" s="310" t="s">
        <v>359</v>
      </c>
      <c r="L31" s="310"/>
      <c r="M31" s="295" t="s">
        <v>360</v>
      </c>
      <c r="N31" s="295"/>
      <c r="O31" s="295" t="s">
        <v>361</v>
      </c>
      <c r="P31" s="295"/>
      <c r="Q31" s="295" t="s">
        <v>362</v>
      </c>
      <c r="R31" s="295"/>
      <c r="S31" s="307" t="s">
        <v>363</v>
      </c>
      <c r="T31" s="307"/>
      <c r="U31" s="307" t="s">
        <v>647</v>
      </c>
      <c r="V31" s="307"/>
      <c r="W31" s="311" t="s">
        <v>423</v>
      </c>
      <c r="X31" s="312"/>
      <c r="Y31" s="307" t="s">
        <v>648</v>
      </c>
      <c r="Z31" s="307"/>
      <c r="AA31" s="2"/>
      <c r="AB31" s="116"/>
      <c r="AC31" s="116"/>
    </row>
    <row r="32" spans="1:29" ht="49.5" customHeight="1">
      <c r="A32" s="306"/>
      <c r="B32" s="227" t="s">
        <v>364</v>
      </c>
      <c r="C32" s="227" t="s">
        <v>365</v>
      </c>
      <c r="D32" s="227" t="s">
        <v>364</v>
      </c>
      <c r="E32" s="227" t="s">
        <v>365</v>
      </c>
      <c r="F32" s="227" t="s">
        <v>365</v>
      </c>
      <c r="G32" s="227" t="s">
        <v>364</v>
      </c>
      <c r="H32" s="227" t="s">
        <v>365</v>
      </c>
      <c r="I32" s="227" t="s">
        <v>364</v>
      </c>
      <c r="J32" s="227" t="s">
        <v>365</v>
      </c>
      <c r="K32" s="227" t="s">
        <v>364</v>
      </c>
      <c r="L32" s="227" t="s">
        <v>365</v>
      </c>
      <c r="M32" s="227" t="s">
        <v>364</v>
      </c>
      <c r="N32" s="227" t="s">
        <v>365</v>
      </c>
      <c r="O32" s="227" t="s">
        <v>364</v>
      </c>
      <c r="P32" s="227" t="s">
        <v>365</v>
      </c>
      <c r="Q32" s="227" t="s">
        <v>364</v>
      </c>
      <c r="R32" s="227" t="s">
        <v>365</v>
      </c>
      <c r="S32" s="227" t="s">
        <v>364</v>
      </c>
      <c r="T32" s="227" t="s">
        <v>365</v>
      </c>
      <c r="U32" s="227" t="s">
        <v>364</v>
      </c>
      <c r="V32" s="227" t="s">
        <v>365</v>
      </c>
      <c r="W32" s="227" t="s">
        <v>364</v>
      </c>
      <c r="X32" s="227" t="s">
        <v>365</v>
      </c>
      <c r="Y32" s="227" t="s">
        <v>364</v>
      </c>
      <c r="Z32" s="227" t="s">
        <v>365</v>
      </c>
      <c r="AA32" s="2"/>
      <c r="AB32" s="116"/>
      <c r="AC32" s="116"/>
    </row>
    <row r="33" spans="1:29" ht="15.75">
      <c r="A33" s="230" t="s">
        <v>366</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
      <c r="AB33" s="116"/>
      <c r="AC33" s="116"/>
    </row>
    <row r="34" spans="1:29" ht="15.75">
      <c r="A34" s="231" t="s">
        <v>367</v>
      </c>
      <c r="B34" s="247"/>
      <c r="C34" s="247"/>
      <c r="D34" s="247"/>
      <c r="E34" s="247"/>
      <c r="F34" s="247"/>
      <c r="G34" s="247"/>
      <c r="H34" s="247"/>
      <c r="I34" s="247"/>
      <c r="J34" s="247"/>
      <c r="K34" s="248"/>
      <c r="L34" s="248"/>
      <c r="M34" s="248"/>
      <c r="N34" s="248"/>
      <c r="O34" s="248"/>
      <c r="P34" s="248"/>
      <c r="Q34" s="248"/>
      <c r="R34" s="248"/>
      <c r="S34" s="247"/>
      <c r="T34" s="247"/>
      <c r="U34" s="247"/>
      <c r="V34" s="247"/>
      <c r="W34" s="247"/>
      <c r="X34" s="247"/>
      <c r="Y34" s="235">
        <f>SUM(B34+D34+G34+I34+S34+U34)</f>
        <v>0</v>
      </c>
      <c r="Z34" s="235">
        <f>SUM(C34+F34+H34+J34+T34+V34)</f>
        <v>0</v>
      </c>
      <c r="AA34" s="2"/>
      <c r="AB34" s="116"/>
      <c r="AC34" s="116"/>
    </row>
    <row r="35" spans="1:29" ht="15.75">
      <c r="A35" s="231" t="s">
        <v>1638</v>
      </c>
      <c r="B35" s="249"/>
      <c r="C35" s="249">
        <v>64113.43</v>
      </c>
      <c r="D35" s="249"/>
      <c r="E35" s="249"/>
      <c r="F35" s="249">
        <v>152050</v>
      </c>
      <c r="G35" s="249">
        <v>651.2</v>
      </c>
      <c r="H35" s="249">
        <v>507422.39</v>
      </c>
      <c r="I35" s="249"/>
      <c r="J35" s="249">
        <v>707.208</v>
      </c>
      <c r="K35" s="250"/>
      <c r="L35" s="250"/>
      <c r="M35" s="250"/>
      <c r="N35" s="250"/>
      <c r="O35" s="250"/>
      <c r="P35" s="250"/>
      <c r="Q35" s="250"/>
      <c r="R35" s="250"/>
      <c r="S35" s="249"/>
      <c r="T35" s="249"/>
      <c r="U35" s="249"/>
      <c r="V35" s="249"/>
      <c r="W35" s="249"/>
      <c r="X35" s="249"/>
      <c r="Y35" s="235">
        <f aca="true" t="shared" si="2" ref="Y35:Y40">SUM(B35+D35+G35+I35+S35+U35+W35)</f>
        <v>651.2</v>
      </c>
      <c r="Z35" s="235">
        <f aca="true" t="shared" si="3" ref="Z35:Z40">SUM(C35+F35+H35+J35+T35+V35+X35)</f>
        <v>724293.028</v>
      </c>
      <c r="AA35" s="2"/>
      <c r="AB35" s="116"/>
      <c r="AC35" s="116"/>
    </row>
    <row r="36" spans="1:29" ht="15.75">
      <c r="A36" s="232" t="s">
        <v>369</v>
      </c>
      <c r="B36" s="251"/>
      <c r="C36" s="252"/>
      <c r="D36" s="252"/>
      <c r="E36" s="252"/>
      <c r="F36" s="252"/>
      <c r="G36" s="252"/>
      <c r="H36" s="252"/>
      <c r="I36" s="252"/>
      <c r="J36" s="252"/>
      <c r="K36" s="250"/>
      <c r="L36" s="250"/>
      <c r="M36" s="250"/>
      <c r="N36" s="250"/>
      <c r="O36" s="250"/>
      <c r="P36" s="250"/>
      <c r="Q36" s="250"/>
      <c r="R36" s="250"/>
      <c r="S36" s="252"/>
      <c r="T36" s="252"/>
      <c r="U36" s="252"/>
      <c r="V36" s="252"/>
      <c r="W36" s="252"/>
      <c r="X36" s="252"/>
      <c r="Y36" s="235">
        <f t="shared" si="2"/>
        <v>0</v>
      </c>
      <c r="Z36" s="235">
        <f t="shared" si="3"/>
        <v>0</v>
      </c>
      <c r="AA36" s="2"/>
      <c r="AB36" s="116"/>
      <c r="AC36" s="116"/>
    </row>
    <row r="37" spans="1:29" ht="15.75">
      <c r="A37" s="232" t="s">
        <v>429</v>
      </c>
      <c r="B37" s="249"/>
      <c r="C37" s="249"/>
      <c r="D37" s="249"/>
      <c r="E37" s="249"/>
      <c r="F37" s="249"/>
      <c r="G37" s="249"/>
      <c r="H37" s="249"/>
      <c r="I37" s="249"/>
      <c r="J37" s="249"/>
      <c r="K37" s="250"/>
      <c r="L37" s="250"/>
      <c r="M37" s="250"/>
      <c r="N37" s="250"/>
      <c r="O37" s="250"/>
      <c r="P37" s="250"/>
      <c r="Q37" s="250"/>
      <c r="R37" s="250"/>
      <c r="S37" s="249"/>
      <c r="T37" s="249"/>
      <c r="U37" s="249"/>
      <c r="V37" s="249"/>
      <c r="W37" s="249"/>
      <c r="X37" s="249"/>
      <c r="Y37" s="235">
        <f t="shared" si="2"/>
        <v>0</v>
      </c>
      <c r="Z37" s="235">
        <f t="shared" si="3"/>
        <v>0</v>
      </c>
      <c r="AA37" s="2"/>
      <c r="AB37" s="116"/>
      <c r="AC37" s="116"/>
    </row>
    <row r="38" spans="1:29" ht="15.75">
      <c r="A38" s="232" t="s">
        <v>1639</v>
      </c>
      <c r="B38" s="249"/>
      <c r="C38" s="249"/>
      <c r="D38" s="249"/>
      <c r="E38" s="249"/>
      <c r="F38" s="249"/>
      <c r="G38" s="249"/>
      <c r="H38" s="249"/>
      <c r="I38" s="249"/>
      <c r="J38" s="249"/>
      <c r="K38" s="250"/>
      <c r="L38" s="250"/>
      <c r="M38" s="250"/>
      <c r="N38" s="250"/>
      <c r="O38" s="250"/>
      <c r="P38" s="250"/>
      <c r="Q38" s="250"/>
      <c r="R38" s="250"/>
      <c r="S38" s="249"/>
      <c r="T38" s="249"/>
      <c r="U38" s="249"/>
      <c r="V38" s="249"/>
      <c r="W38" s="249"/>
      <c r="X38" s="249"/>
      <c r="Y38" s="235">
        <f t="shared" si="2"/>
        <v>0</v>
      </c>
      <c r="Z38" s="235">
        <f t="shared" si="3"/>
        <v>0</v>
      </c>
      <c r="AA38" s="2"/>
      <c r="AB38" s="116"/>
      <c r="AC38" s="116"/>
    </row>
    <row r="39" spans="1:29" ht="15.75">
      <c r="A39" s="232" t="s">
        <v>431</v>
      </c>
      <c r="B39" s="249"/>
      <c r="C39" s="249"/>
      <c r="D39" s="249"/>
      <c r="E39" s="249"/>
      <c r="F39" s="249"/>
      <c r="G39" s="249"/>
      <c r="H39" s="249"/>
      <c r="I39" s="249"/>
      <c r="J39" s="249"/>
      <c r="K39" s="250"/>
      <c r="L39" s="250"/>
      <c r="M39" s="250"/>
      <c r="N39" s="250"/>
      <c r="O39" s="250"/>
      <c r="P39" s="250"/>
      <c r="Q39" s="250"/>
      <c r="R39" s="250"/>
      <c r="S39" s="249"/>
      <c r="T39" s="249"/>
      <c r="U39" s="249"/>
      <c r="V39" s="249"/>
      <c r="W39" s="249"/>
      <c r="X39" s="249"/>
      <c r="Y39" s="235">
        <f t="shared" si="2"/>
        <v>0</v>
      </c>
      <c r="Z39" s="235">
        <f t="shared" si="3"/>
        <v>0</v>
      </c>
      <c r="AA39" s="2"/>
      <c r="AB39" s="116"/>
      <c r="AC39" s="116"/>
    </row>
    <row r="40" spans="1:29" ht="25.5">
      <c r="A40" s="232" t="s">
        <v>1640</v>
      </c>
      <c r="B40" s="249"/>
      <c r="C40" s="249"/>
      <c r="D40" s="249"/>
      <c r="E40" s="249"/>
      <c r="F40" s="249"/>
      <c r="G40" s="249"/>
      <c r="H40" s="249"/>
      <c r="I40" s="249"/>
      <c r="J40" s="249"/>
      <c r="K40" s="250"/>
      <c r="L40" s="250"/>
      <c r="M40" s="250"/>
      <c r="N40" s="250"/>
      <c r="O40" s="250"/>
      <c r="P40" s="250"/>
      <c r="Q40" s="250"/>
      <c r="R40" s="250"/>
      <c r="S40" s="249"/>
      <c r="T40" s="249"/>
      <c r="U40" s="249"/>
      <c r="V40" s="249"/>
      <c r="W40" s="249"/>
      <c r="X40" s="249"/>
      <c r="Y40" s="235">
        <f t="shared" si="2"/>
        <v>0</v>
      </c>
      <c r="Z40" s="235">
        <f t="shared" si="3"/>
        <v>0</v>
      </c>
      <c r="AA40" s="2"/>
      <c r="AB40" s="116"/>
      <c r="AC40" s="116"/>
    </row>
    <row r="41" spans="1:29" ht="25.5">
      <c r="A41" s="232" t="s">
        <v>1641</v>
      </c>
      <c r="B41" s="253"/>
      <c r="C41" s="254">
        <f>SUM(C35+C37+C53)</f>
        <v>64113.43</v>
      </c>
      <c r="D41" s="253"/>
      <c r="E41" s="254"/>
      <c r="F41" s="254">
        <f>SUM(F35+F37+F53)</f>
        <v>152050</v>
      </c>
      <c r="G41" s="253"/>
      <c r="H41" s="254">
        <f>SUM(H35+H37+H53)</f>
        <v>507422.39</v>
      </c>
      <c r="I41" s="253"/>
      <c r="J41" s="254">
        <f>SUM(J35+J37+J53)</f>
        <v>707.208</v>
      </c>
      <c r="K41" s="253"/>
      <c r="L41" s="253"/>
      <c r="M41" s="253"/>
      <c r="N41" s="253"/>
      <c r="O41" s="253"/>
      <c r="P41" s="253"/>
      <c r="Q41" s="253"/>
      <c r="R41" s="253"/>
      <c r="S41" s="253"/>
      <c r="T41" s="254"/>
      <c r="U41" s="253"/>
      <c r="V41" s="254"/>
      <c r="W41" s="254"/>
      <c r="X41" s="254"/>
      <c r="Y41" s="253"/>
      <c r="Z41" s="235">
        <f>SUM(C41+F41+H41+J41+T41+V41)</f>
        <v>724293.028</v>
      </c>
      <c r="AA41" s="2"/>
      <c r="AB41" s="116"/>
      <c r="AC41" s="116"/>
    </row>
    <row r="42" spans="1:29" ht="15.75">
      <c r="A42" s="233" t="s">
        <v>1624</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
      <c r="AB42" s="116"/>
      <c r="AC42" s="116"/>
    </row>
    <row r="43" spans="1:29" ht="15.75">
      <c r="A43" s="232" t="s">
        <v>1642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35">
        <f>SUM(B43+D43+G43+I43+S43+U43+W43)</f>
        <v>0</v>
      </c>
      <c r="Z43" s="235">
        <f>SUM(C43+F43+H43+J43+T43+V43+X43)</f>
        <v>0</v>
      </c>
      <c r="AA43" s="2"/>
      <c r="AB43" s="116"/>
      <c r="AC43" s="116"/>
    </row>
    <row r="44" spans="1:29" ht="15.75">
      <c r="A44" s="232" t="s">
        <v>1626</v>
      </c>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35">
        <f aca="true" t="shared" si="4" ref="Y44:Y53">SUM(B44+D44+G44+I44+S44+U44+W44)</f>
        <v>0</v>
      </c>
      <c r="Z44" s="235">
        <f aca="true" t="shared" si="5" ref="Z44:Z53">SUM(C44+F44+H44+J44+T44+V44+X44)</f>
        <v>0</v>
      </c>
      <c r="AA44" s="2"/>
      <c r="AB44" s="116"/>
      <c r="AC44" s="116"/>
    </row>
    <row r="45" spans="1:29" ht="15.75">
      <c r="A45" s="232" t="s">
        <v>1627</v>
      </c>
      <c r="B45" s="249"/>
      <c r="C45" s="249">
        <v>58404.8041</v>
      </c>
      <c r="D45" s="249"/>
      <c r="E45" s="249"/>
      <c r="F45" s="249">
        <v>24558.5</v>
      </c>
      <c r="G45" s="249"/>
      <c r="H45" s="249">
        <v>81960.12</v>
      </c>
      <c r="I45" s="249"/>
      <c r="J45" s="249">
        <v>484.1281</v>
      </c>
      <c r="K45" s="249"/>
      <c r="L45" s="249"/>
      <c r="M45" s="249"/>
      <c r="N45" s="249"/>
      <c r="O45" s="249"/>
      <c r="P45" s="249"/>
      <c r="Q45" s="249"/>
      <c r="R45" s="249"/>
      <c r="S45" s="249"/>
      <c r="T45" s="249"/>
      <c r="U45" s="249"/>
      <c r="V45" s="249"/>
      <c r="W45" s="249"/>
      <c r="X45" s="249"/>
      <c r="Y45" s="235">
        <f t="shared" si="4"/>
        <v>0</v>
      </c>
      <c r="Z45" s="235">
        <f t="shared" si="5"/>
        <v>165407.5522</v>
      </c>
      <c r="AA45" s="2"/>
      <c r="AB45" s="116"/>
      <c r="AC45" s="116"/>
    </row>
    <row r="46" spans="1:29" ht="15.75">
      <c r="A46" s="232" t="s">
        <v>1643</v>
      </c>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35">
        <f t="shared" si="4"/>
        <v>0</v>
      </c>
      <c r="Z46" s="235">
        <f t="shared" si="5"/>
        <v>0</v>
      </c>
      <c r="AA46" s="2"/>
      <c r="AB46" s="116"/>
      <c r="AC46" s="116"/>
    </row>
    <row r="47" spans="1:29" ht="25.5">
      <c r="A47" s="232" t="s">
        <v>1629</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35">
        <f t="shared" si="4"/>
        <v>0</v>
      </c>
      <c r="Z47" s="235">
        <f t="shared" si="5"/>
        <v>0</v>
      </c>
      <c r="AA47" s="2"/>
      <c r="AB47" s="116"/>
      <c r="AC47" s="116"/>
    </row>
    <row r="48" spans="1:29" ht="15.75">
      <c r="A48" s="232" t="s">
        <v>1630</v>
      </c>
      <c r="B48" s="249"/>
      <c r="C48" s="249">
        <v>125112.766</v>
      </c>
      <c r="D48" s="249"/>
      <c r="E48" s="249"/>
      <c r="F48" s="249">
        <v>626323</v>
      </c>
      <c r="G48" s="249"/>
      <c r="H48" s="249">
        <v>276606.47</v>
      </c>
      <c r="I48" s="249"/>
      <c r="J48" s="249">
        <v>503.695</v>
      </c>
      <c r="K48" s="249"/>
      <c r="L48" s="249"/>
      <c r="M48" s="249"/>
      <c r="N48" s="249"/>
      <c r="O48" s="249"/>
      <c r="P48" s="249"/>
      <c r="Q48" s="249"/>
      <c r="R48" s="249"/>
      <c r="S48" s="249"/>
      <c r="T48" s="249"/>
      <c r="U48" s="249"/>
      <c r="V48" s="249"/>
      <c r="W48" s="249"/>
      <c r="X48" s="249"/>
      <c r="Y48" s="235">
        <f t="shared" si="4"/>
        <v>0</v>
      </c>
      <c r="Z48" s="235">
        <f t="shared" si="5"/>
        <v>1028545.931</v>
      </c>
      <c r="AA48" s="2"/>
      <c r="AB48" s="116"/>
      <c r="AC48" s="116"/>
    </row>
    <row r="49" spans="1:29" ht="15.75">
      <c r="A49" s="232" t="s">
        <v>1631</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35">
        <f t="shared" si="4"/>
        <v>0</v>
      </c>
      <c r="Z49" s="235">
        <f t="shared" si="5"/>
        <v>0</v>
      </c>
      <c r="AA49" s="2"/>
      <c r="AB49" s="116"/>
      <c r="AC49" s="116"/>
    </row>
    <row r="50" spans="1:29" ht="15.75">
      <c r="A50" s="232" t="s">
        <v>1632</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35">
        <f t="shared" si="4"/>
        <v>0</v>
      </c>
      <c r="Z50" s="235">
        <f t="shared" si="5"/>
        <v>0</v>
      </c>
      <c r="AA50" s="2"/>
      <c r="AB50" s="116"/>
      <c r="AC50" s="116"/>
    </row>
    <row r="51" spans="1:29" ht="15.75">
      <c r="A51" s="232" t="s">
        <v>1633</v>
      </c>
      <c r="B51" s="249"/>
      <c r="C51" s="249"/>
      <c r="D51" s="249"/>
      <c r="E51" s="249"/>
      <c r="F51" s="249"/>
      <c r="G51" s="249"/>
      <c r="H51" s="249"/>
      <c r="I51" s="249"/>
      <c r="J51" s="249">
        <v>88.0141</v>
      </c>
      <c r="K51" s="249"/>
      <c r="L51" s="249"/>
      <c r="M51" s="249"/>
      <c r="N51" s="249"/>
      <c r="O51" s="249"/>
      <c r="P51" s="249"/>
      <c r="Q51" s="249"/>
      <c r="R51" s="249"/>
      <c r="S51" s="249"/>
      <c r="T51" s="249"/>
      <c r="U51" s="249"/>
      <c r="V51" s="249"/>
      <c r="W51" s="249"/>
      <c r="X51" s="249"/>
      <c r="Y51" s="235">
        <f t="shared" si="4"/>
        <v>0</v>
      </c>
      <c r="Z51" s="235">
        <f t="shared" si="5"/>
        <v>88.0141</v>
      </c>
      <c r="AA51" s="2"/>
      <c r="AB51" s="116"/>
      <c r="AC51" s="116"/>
    </row>
    <row r="52" spans="1:29" ht="15.75">
      <c r="A52" s="232" t="s">
        <v>1634</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35">
        <f t="shared" si="4"/>
        <v>0</v>
      </c>
      <c r="Z52" s="235">
        <f t="shared" si="5"/>
        <v>0</v>
      </c>
      <c r="AA52" s="2"/>
      <c r="AB52" s="116"/>
      <c r="AC52" s="116"/>
    </row>
    <row r="53" spans="1:29" ht="25.5">
      <c r="A53" s="232" t="s">
        <v>1635</v>
      </c>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35">
        <f t="shared" si="4"/>
        <v>0</v>
      </c>
      <c r="Z53" s="235">
        <f t="shared" si="5"/>
        <v>0</v>
      </c>
      <c r="AA53" s="2"/>
      <c r="AB53" s="116"/>
      <c r="AC53" s="116"/>
    </row>
    <row r="54" spans="1:29" ht="25.5">
      <c r="A54" s="232" t="s">
        <v>1644</v>
      </c>
      <c r="B54" s="255">
        <f>SUM(B45+B47)</f>
        <v>0</v>
      </c>
      <c r="C54" s="255">
        <f>SUM(C45+C47)</f>
        <v>58404.8041</v>
      </c>
      <c r="D54" s="255">
        <f>SUM(D45+D47)</f>
        <v>0</v>
      </c>
      <c r="E54" s="255">
        <f>SUM(E45+E47)</f>
        <v>0</v>
      </c>
      <c r="F54" s="255">
        <f>SUM(F45+F47)</f>
        <v>24558.5</v>
      </c>
      <c r="G54" s="255" t="s">
        <v>642</v>
      </c>
      <c r="H54" s="255">
        <f>SUM(H45+H47)</f>
        <v>81960.12</v>
      </c>
      <c r="I54" s="255" t="s">
        <v>642</v>
      </c>
      <c r="J54" s="255">
        <f>SUM(J45+J47)</f>
        <v>484.1281</v>
      </c>
      <c r="K54" s="255" t="s">
        <v>642</v>
      </c>
      <c r="L54" s="255" t="s">
        <v>642</v>
      </c>
      <c r="M54" s="255" t="s">
        <v>642</v>
      </c>
      <c r="N54" s="255" t="s">
        <v>642</v>
      </c>
      <c r="O54" s="255" t="s">
        <v>642</v>
      </c>
      <c r="P54" s="255" t="s">
        <v>642</v>
      </c>
      <c r="Q54" s="255" t="s">
        <v>642</v>
      </c>
      <c r="R54" s="255" t="s">
        <v>642</v>
      </c>
      <c r="S54" s="255" t="s">
        <v>642</v>
      </c>
      <c r="T54" s="255" t="s">
        <v>642</v>
      </c>
      <c r="U54" s="255">
        <f>SUM(U45+U47)</f>
        <v>0</v>
      </c>
      <c r="V54" s="255" t="s">
        <v>642</v>
      </c>
      <c r="W54" s="255">
        <f>SUM(W45+W47)</f>
        <v>0</v>
      </c>
      <c r="X54" s="255" t="s">
        <v>642</v>
      </c>
      <c r="Y54" s="255">
        <f>SUM(Y45+Y47)</f>
        <v>0</v>
      </c>
      <c r="Z54" s="255">
        <f>SUM(Z45+Z47)</f>
        <v>165407.5522</v>
      </c>
      <c r="AA54" s="2"/>
      <c r="AB54" s="116"/>
      <c r="AC54" s="116"/>
    </row>
    <row r="55" spans="1:29" ht="15.75">
      <c r="A55" s="234"/>
      <c r="B55" s="2"/>
      <c r="C55" s="2"/>
      <c r="D55" s="2"/>
      <c r="E55" s="2"/>
      <c r="F55" s="2"/>
      <c r="G55" s="2"/>
      <c r="H55" s="2"/>
      <c r="I55" s="2"/>
      <c r="J55" s="2"/>
      <c r="K55" s="2"/>
      <c r="L55" s="2"/>
      <c r="M55" s="2"/>
      <c r="N55" s="2"/>
      <c r="O55" s="2"/>
      <c r="P55" s="2"/>
      <c r="Q55" s="2"/>
      <c r="R55" s="2"/>
      <c r="S55" s="2"/>
      <c r="T55" s="2"/>
      <c r="U55" s="2"/>
      <c r="V55" s="2"/>
      <c r="W55" s="2"/>
      <c r="X55" s="2"/>
      <c r="Y55" s="2"/>
      <c r="Z55" s="2"/>
      <c r="AA55" s="2"/>
      <c r="AB55" s="116"/>
      <c r="AC55" s="116"/>
    </row>
    <row r="56" spans="1:29" ht="15.75">
      <c r="A56" s="234"/>
      <c r="B56" s="2"/>
      <c r="C56" s="2"/>
      <c r="D56" s="2"/>
      <c r="E56" s="2"/>
      <c r="F56" s="2"/>
      <c r="G56" s="2"/>
      <c r="H56" s="2"/>
      <c r="I56" s="2"/>
      <c r="J56" s="2"/>
      <c r="K56" s="2"/>
      <c r="L56" s="2"/>
      <c r="M56" s="2"/>
      <c r="N56" s="2"/>
      <c r="O56" s="2"/>
      <c r="P56" s="2"/>
      <c r="Q56" s="2"/>
      <c r="R56" s="2"/>
      <c r="S56" s="2"/>
      <c r="T56" s="2"/>
      <c r="U56" s="2"/>
      <c r="V56" s="2"/>
      <c r="W56" s="2"/>
      <c r="X56" s="2"/>
      <c r="Y56" s="2"/>
      <c r="Z56" s="2"/>
      <c r="AA56" s="2"/>
      <c r="AB56" s="116"/>
      <c r="AC56" s="116"/>
    </row>
    <row r="57" spans="1:29" ht="15.75">
      <c r="A57" s="228" t="s">
        <v>1645</v>
      </c>
      <c r="B57" s="2"/>
      <c r="C57" s="2"/>
      <c r="D57" s="2"/>
      <c r="E57" s="2"/>
      <c r="F57" s="2"/>
      <c r="G57" s="2"/>
      <c r="H57" s="2"/>
      <c r="I57" s="2"/>
      <c r="J57" s="2"/>
      <c r="K57" s="2"/>
      <c r="L57" s="2"/>
      <c r="M57" s="2"/>
      <c r="N57" s="2"/>
      <c r="O57" s="2"/>
      <c r="P57" s="2"/>
      <c r="Q57" s="2"/>
      <c r="R57" s="2"/>
      <c r="S57" s="2"/>
      <c r="T57" s="2"/>
      <c r="U57" s="2"/>
      <c r="V57" s="2"/>
      <c r="W57" s="2"/>
      <c r="X57" s="2"/>
      <c r="Y57" s="2"/>
      <c r="Z57" s="2"/>
      <c r="AA57" s="2"/>
      <c r="AB57" s="116"/>
      <c r="AC57" s="116"/>
    </row>
    <row r="58" spans="1:29" ht="15.75">
      <c r="A58" s="229" t="s">
        <v>1646</v>
      </c>
      <c r="B58" s="2"/>
      <c r="C58" s="2"/>
      <c r="D58" s="2"/>
      <c r="E58" s="2"/>
      <c r="F58" s="2"/>
      <c r="G58" s="2"/>
      <c r="H58" s="2"/>
      <c r="I58" s="2"/>
      <c r="J58" s="2"/>
      <c r="K58" s="2"/>
      <c r="L58" s="2"/>
      <c r="M58" s="2"/>
      <c r="N58" s="2"/>
      <c r="O58" s="2"/>
      <c r="P58" s="2"/>
      <c r="Q58" s="2"/>
      <c r="R58" s="2"/>
      <c r="S58" s="2"/>
      <c r="T58" s="2"/>
      <c r="U58" s="2"/>
      <c r="V58" s="2"/>
      <c r="W58" s="2"/>
      <c r="X58" s="2"/>
      <c r="Y58" s="2"/>
      <c r="Z58" s="2"/>
      <c r="AA58" s="2"/>
      <c r="AB58" s="116"/>
      <c r="AC58" s="116"/>
    </row>
    <row r="59" spans="1:29" ht="15.75">
      <c r="A59" s="229" t="s">
        <v>1647</v>
      </c>
      <c r="B59" s="2"/>
      <c r="C59" s="2"/>
      <c r="D59" s="2"/>
      <c r="E59" s="2"/>
      <c r="F59" s="2"/>
      <c r="G59" s="2"/>
      <c r="H59" s="2"/>
      <c r="I59" s="2"/>
      <c r="J59" s="2"/>
      <c r="K59" s="2"/>
      <c r="L59" s="2"/>
      <c r="M59" s="2"/>
      <c r="N59" s="2"/>
      <c r="O59" s="2"/>
      <c r="P59" s="2"/>
      <c r="Q59" s="2"/>
      <c r="R59" s="2"/>
      <c r="S59" s="2"/>
      <c r="T59" s="2"/>
      <c r="U59" s="2"/>
      <c r="V59" s="2"/>
      <c r="W59" s="2"/>
      <c r="X59" s="2"/>
      <c r="Y59" s="2"/>
      <c r="Z59" s="2"/>
      <c r="AA59" s="2"/>
      <c r="AB59" s="116"/>
      <c r="AC59" s="116"/>
    </row>
    <row r="60" spans="1:29" ht="15.75">
      <c r="A60" s="234"/>
      <c r="B60" s="2"/>
      <c r="C60" s="2"/>
      <c r="D60" s="2"/>
      <c r="E60" s="2"/>
      <c r="F60" s="2"/>
      <c r="G60" s="2"/>
      <c r="H60" s="2"/>
      <c r="I60" s="2"/>
      <c r="J60" s="2"/>
      <c r="K60" s="2"/>
      <c r="L60" s="2"/>
      <c r="M60" s="2"/>
      <c r="N60" s="2"/>
      <c r="O60" s="2"/>
      <c r="P60" s="2"/>
      <c r="Q60" s="2"/>
      <c r="R60" s="2"/>
      <c r="S60" s="2"/>
      <c r="T60" s="2"/>
      <c r="U60" s="2"/>
      <c r="V60" s="2"/>
      <c r="W60" s="2"/>
      <c r="X60" s="2"/>
      <c r="Y60" s="2"/>
      <c r="Z60" s="2"/>
      <c r="AA60" s="2"/>
      <c r="AB60" s="116"/>
      <c r="AC60" s="116"/>
    </row>
    <row r="61" spans="1:29" ht="15.75">
      <c r="A61" s="234"/>
      <c r="B61" s="2"/>
      <c r="C61" s="2"/>
      <c r="D61" s="2"/>
      <c r="E61" s="2"/>
      <c r="F61" s="2"/>
      <c r="G61" s="2"/>
      <c r="H61" s="2"/>
      <c r="I61" s="2"/>
      <c r="J61" s="2"/>
      <c r="K61" s="2"/>
      <c r="L61" s="2"/>
      <c r="M61" s="2"/>
      <c r="N61" s="2"/>
      <c r="O61" s="2"/>
      <c r="P61" s="2"/>
      <c r="Q61" s="2"/>
      <c r="R61" s="2"/>
      <c r="S61" s="2"/>
      <c r="T61" s="2"/>
      <c r="U61" s="2"/>
      <c r="V61" s="2"/>
      <c r="W61" s="2"/>
      <c r="X61" s="2"/>
      <c r="Y61" s="2"/>
      <c r="Z61" s="2"/>
      <c r="AA61" s="2"/>
      <c r="AB61" s="116"/>
      <c r="AC61" s="116"/>
    </row>
    <row r="62" spans="1:29" ht="15.75">
      <c r="A62" s="234"/>
      <c r="B62" s="2"/>
      <c r="C62" s="2"/>
      <c r="D62" s="2"/>
      <c r="E62" s="2"/>
      <c r="F62" s="2"/>
      <c r="G62" s="2"/>
      <c r="H62" s="2"/>
      <c r="I62" s="2"/>
      <c r="J62" s="2"/>
      <c r="K62" s="2"/>
      <c r="L62" s="2"/>
      <c r="M62" s="2"/>
      <c r="N62" s="2"/>
      <c r="O62" s="2"/>
      <c r="P62" s="2"/>
      <c r="Q62" s="2"/>
      <c r="R62" s="2"/>
      <c r="S62" s="2"/>
      <c r="T62" s="2"/>
      <c r="U62" s="2"/>
      <c r="V62" s="2"/>
      <c r="W62" s="2"/>
      <c r="X62" s="2"/>
      <c r="Y62" s="2"/>
      <c r="Z62" s="2"/>
      <c r="AA62" s="2"/>
      <c r="AB62" s="116"/>
      <c r="AC62" s="116"/>
    </row>
    <row r="63" spans="1:29" ht="15.75">
      <c r="A63" s="234"/>
      <c r="B63" s="2"/>
      <c r="C63" s="2"/>
      <c r="D63" s="2"/>
      <c r="E63" s="2"/>
      <c r="F63" s="2"/>
      <c r="G63" s="2"/>
      <c r="H63" s="2"/>
      <c r="I63" s="2"/>
      <c r="J63" s="2"/>
      <c r="K63" s="2"/>
      <c r="L63" s="2"/>
      <c r="M63" s="2"/>
      <c r="N63" s="2"/>
      <c r="O63" s="2"/>
      <c r="P63" s="2"/>
      <c r="Q63" s="2"/>
      <c r="R63" s="2"/>
      <c r="S63" s="2"/>
      <c r="T63" s="2"/>
      <c r="U63" s="2"/>
      <c r="V63" s="2"/>
      <c r="W63" s="2"/>
      <c r="X63" s="2"/>
      <c r="Y63" s="2"/>
      <c r="Z63" s="2"/>
      <c r="AA63" s="2"/>
      <c r="AB63" s="116"/>
      <c r="AC63" s="116"/>
    </row>
    <row r="64" spans="1:29" ht="15.75">
      <c r="A64" s="234"/>
      <c r="B64" s="2"/>
      <c r="C64" s="2"/>
      <c r="D64" s="2"/>
      <c r="E64" s="2"/>
      <c r="F64" s="2"/>
      <c r="G64" s="2"/>
      <c r="H64" s="2"/>
      <c r="I64" s="2"/>
      <c r="J64" s="2"/>
      <c r="K64" s="2"/>
      <c r="L64" s="2"/>
      <c r="M64" s="2"/>
      <c r="N64" s="2"/>
      <c r="O64" s="2"/>
      <c r="P64" s="2"/>
      <c r="Q64" s="2"/>
      <c r="R64" s="2"/>
      <c r="S64" s="2"/>
      <c r="T64" s="2"/>
      <c r="U64" s="2"/>
      <c r="V64" s="2"/>
      <c r="W64" s="2"/>
      <c r="X64" s="2"/>
      <c r="Y64" s="2"/>
      <c r="Z64" s="2"/>
      <c r="AA64" s="2"/>
      <c r="AB64" s="116"/>
      <c r="AC64" s="116"/>
    </row>
    <row r="65" spans="1:29" ht="15.75">
      <c r="A65" s="234"/>
      <c r="B65" s="2"/>
      <c r="C65" s="2"/>
      <c r="D65" s="2"/>
      <c r="E65" s="2"/>
      <c r="F65" s="2"/>
      <c r="G65" s="2"/>
      <c r="H65" s="2"/>
      <c r="I65" s="2"/>
      <c r="J65" s="2"/>
      <c r="K65" s="2"/>
      <c r="L65" s="2"/>
      <c r="M65" s="2"/>
      <c r="N65" s="2"/>
      <c r="O65" s="2"/>
      <c r="P65" s="2"/>
      <c r="Q65" s="2"/>
      <c r="R65" s="2"/>
      <c r="S65" s="2"/>
      <c r="T65" s="2"/>
      <c r="U65" s="2"/>
      <c r="V65" s="2"/>
      <c r="W65" s="2"/>
      <c r="X65" s="2"/>
      <c r="Y65" s="2"/>
      <c r="Z65" s="2"/>
      <c r="AA65" s="2"/>
      <c r="AB65" s="116"/>
      <c r="AC65" s="116"/>
    </row>
    <row r="66" spans="1:29" ht="15.75">
      <c r="A66" s="234"/>
      <c r="B66" s="2"/>
      <c r="C66" s="2"/>
      <c r="D66" s="2"/>
      <c r="E66" s="2"/>
      <c r="F66" s="2"/>
      <c r="G66" s="2"/>
      <c r="H66" s="2"/>
      <c r="I66" s="2"/>
      <c r="J66" s="2"/>
      <c r="K66" s="2"/>
      <c r="L66" s="2"/>
      <c r="M66" s="2"/>
      <c r="N66" s="2"/>
      <c r="O66" s="2"/>
      <c r="P66" s="2"/>
      <c r="Q66" s="2"/>
      <c r="R66" s="2"/>
      <c r="S66" s="2"/>
      <c r="T66" s="2"/>
      <c r="U66" s="2"/>
      <c r="V66" s="2"/>
      <c r="W66" s="2"/>
      <c r="X66" s="2"/>
      <c r="Y66" s="2"/>
      <c r="Z66" s="2"/>
      <c r="AA66" s="2"/>
      <c r="AB66" s="116"/>
      <c r="AC66" s="116"/>
    </row>
    <row r="67" spans="1:29" ht="15.75">
      <c r="A67" s="234"/>
      <c r="B67" s="2"/>
      <c r="C67" s="2"/>
      <c r="D67" s="2"/>
      <c r="E67" s="2"/>
      <c r="F67" s="2"/>
      <c r="G67" s="2"/>
      <c r="H67" s="2"/>
      <c r="I67" s="2"/>
      <c r="J67" s="2"/>
      <c r="K67" s="2"/>
      <c r="L67" s="2"/>
      <c r="M67" s="2"/>
      <c r="N67" s="2"/>
      <c r="O67" s="2"/>
      <c r="P67" s="2"/>
      <c r="Q67" s="2"/>
      <c r="R67" s="2"/>
      <c r="S67" s="2"/>
      <c r="T67" s="2"/>
      <c r="U67" s="2"/>
      <c r="V67" s="2"/>
      <c r="W67" s="2"/>
      <c r="X67" s="2"/>
      <c r="Y67" s="2"/>
      <c r="Z67" s="2"/>
      <c r="AA67" s="2"/>
      <c r="AB67" s="116"/>
      <c r="AC67" s="116"/>
    </row>
    <row r="68" spans="1:29" ht="15.75">
      <c r="A68" s="234"/>
      <c r="B68" s="2"/>
      <c r="C68" s="2"/>
      <c r="D68" s="2"/>
      <c r="E68" s="2"/>
      <c r="F68" s="2"/>
      <c r="G68" s="2"/>
      <c r="H68" s="2"/>
      <c r="I68" s="2"/>
      <c r="J68" s="2"/>
      <c r="K68" s="2"/>
      <c r="L68" s="2"/>
      <c r="M68" s="2"/>
      <c r="N68" s="2"/>
      <c r="O68" s="2"/>
      <c r="P68" s="2"/>
      <c r="Q68" s="2"/>
      <c r="R68" s="2"/>
      <c r="S68" s="2"/>
      <c r="T68" s="2"/>
      <c r="U68" s="2"/>
      <c r="V68" s="2"/>
      <c r="W68" s="2"/>
      <c r="X68" s="2"/>
      <c r="Y68" s="2"/>
      <c r="Z68" s="2"/>
      <c r="AA68" s="2"/>
      <c r="AB68" s="116"/>
      <c r="AC68" s="116"/>
    </row>
    <row r="69" spans="1:29" ht="15.75">
      <c r="A69" s="234"/>
      <c r="B69" s="2"/>
      <c r="C69" s="2"/>
      <c r="D69" s="2"/>
      <c r="E69" s="2"/>
      <c r="F69" s="2"/>
      <c r="G69" s="2"/>
      <c r="H69" s="2"/>
      <c r="I69" s="2"/>
      <c r="J69" s="2"/>
      <c r="K69" s="2"/>
      <c r="L69" s="2"/>
      <c r="M69" s="2"/>
      <c r="N69" s="2"/>
      <c r="O69" s="2"/>
      <c r="P69" s="2"/>
      <c r="Q69" s="2"/>
      <c r="R69" s="2"/>
      <c r="S69" s="2"/>
      <c r="T69" s="2"/>
      <c r="U69" s="2"/>
      <c r="V69" s="2"/>
      <c r="W69" s="2"/>
      <c r="X69" s="2"/>
      <c r="Y69" s="2"/>
      <c r="Z69" s="2"/>
      <c r="AA69" s="2"/>
      <c r="AB69" s="116"/>
      <c r="AC69" s="116"/>
    </row>
    <row r="70" spans="1:29" ht="15.75">
      <c r="A70" s="234"/>
      <c r="B70" s="2"/>
      <c r="C70" s="2"/>
      <c r="D70" s="2"/>
      <c r="E70" s="2"/>
      <c r="F70" s="2"/>
      <c r="G70" s="2"/>
      <c r="H70" s="2"/>
      <c r="I70" s="2"/>
      <c r="J70" s="2"/>
      <c r="K70" s="2"/>
      <c r="L70" s="2"/>
      <c r="M70" s="2"/>
      <c r="N70" s="2"/>
      <c r="O70" s="2"/>
      <c r="P70" s="2"/>
      <c r="Q70" s="2"/>
      <c r="R70" s="2"/>
      <c r="S70" s="2"/>
      <c r="T70" s="2"/>
      <c r="U70" s="2"/>
      <c r="V70" s="2"/>
      <c r="W70" s="2"/>
      <c r="X70" s="2"/>
      <c r="Y70" s="2"/>
      <c r="Z70" s="2"/>
      <c r="AA70" s="2"/>
      <c r="AB70" s="116"/>
      <c r="AC70" s="116"/>
    </row>
    <row r="71" spans="1:29" ht="15.75">
      <c r="A71" s="234"/>
      <c r="B71" s="2"/>
      <c r="C71" s="2"/>
      <c r="D71" s="2"/>
      <c r="E71" s="2"/>
      <c r="F71" s="2"/>
      <c r="G71" s="2"/>
      <c r="H71" s="2"/>
      <c r="I71" s="2"/>
      <c r="J71" s="2"/>
      <c r="K71" s="2"/>
      <c r="L71" s="2"/>
      <c r="M71" s="2"/>
      <c r="N71" s="2"/>
      <c r="O71" s="2"/>
      <c r="P71" s="2"/>
      <c r="Q71" s="2"/>
      <c r="R71" s="2"/>
      <c r="S71" s="2"/>
      <c r="T71" s="2"/>
      <c r="U71" s="2"/>
      <c r="V71" s="2"/>
      <c r="W71" s="2"/>
      <c r="X71" s="2"/>
      <c r="Y71" s="2"/>
      <c r="Z71" s="2"/>
      <c r="AA71" s="2"/>
      <c r="AB71" s="116"/>
      <c r="AC71" s="116"/>
    </row>
    <row r="72" spans="1:29" ht="15.75">
      <c r="A72" s="234"/>
      <c r="B72" s="2"/>
      <c r="C72" s="2"/>
      <c r="D72" s="2"/>
      <c r="E72" s="2"/>
      <c r="F72" s="2"/>
      <c r="G72" s="2"/>
      <c r="H72" s="2"/>
      <c r="I72" s="2"/>
      <c r="J72" s="2"/>
      <c r="K72" s="2"/>
      <c r="L72" s="2"/>
      <c r="M72" s="2"/>
      <c r="N72" s="2"/>
      <c r="O72" s="2"/>
      <c r="P72" s="2"/>
      <c r="Q72" s="2"/>
      <c r="R72" s="2"/>
      <c r="S72" s="2"/>
      <c r="T72" s="2"/>
      <c r="U72" s="2"/>
      <c r="V72" s="2"/>
      <c r="W72" s="2"/>
      <c r="X72" s="2"/>
      <c r="Y72" s="2"/>
      <c r="Z72" s="2"/>
      <c r="AA72" s="2"/>
      <c r="AB72" s="116"/>
      <c r="AC72" s="116"/>
    </row>
    <row r="73" spans="1:29" ht="15.75">
      <c r="A73" s="234"/>
      <c r="B73" s="2"/>
      <c r="C73" s="2"/>
      <c r="D73" s="2"/>
      <c r="E73" s="2"/>
      <c r="F73" s="2"/>
      <c r="G73" s="2"/>
      <c r="H73" s="2"/>
      <c r="I73" s="2"/>
      <c r="J73" s="2"/>
      <c r="K73" s="2"/>
      <c r="L73" s="2"/>
      <c r="M73" s="2"/>
      <c r="N73" s="2"/>
      <c r="O73" s="2"/>
      <c r="P73" s="2"/>
      <c r="Q73" s="2"/>
      <c r="R73" s="2"/>
      <c r="S73" s="2"/>
      <c r="T73" s="2"/>
      <c r="U73" s="2"/>
      <c r="V73" s="2"/>
      <c r="W73" s="2"/>
      <c r="X73" s="2"/>
      <c r="Y73" s="2"/>
      <c r="Z73" s="2"/>
      <c r="AA73" s="2"/>
      <c r="AB73" s="116"/>
      <c r="AC73" s="116"/>
    </row>
    <row r="74" spans="1:29" ht="15.75">
      <c r="A74" s="234"/>
      <c r="B74" s="2"/>
      <c r="C74" s="2"/>
      <c r="D74" s="2"/>
      <c r="E74" s="2"/>
      <c r="F74" s="2"/>
      <c r="G74" s="2"/>
      <c r="H74" s="2"/>
      <c r="I74" s="2"/>
      <c r="J74" s="2"/>
      <c r="K74" s="2"/>
      <c r="L74" s="2"/>
      <c r="M74" s="2"/>
      <c r="N74" s="2"/>
      <c r="O74" s="2"/>
      <c r="P74" s="2"/>
      <c r="Q74" s="2"/>
      <c r="R74" s="2"/>
      <c r="S74" s="2"/>
      <c r="T74" s="2"/>
      <c r="U74" s="2"/>
      <c r="V74" s="2"/>
      <c r="W74" s="2"/>
      <c r="X74" s="2"/>
      <c r="Y74" s="2"/>
      <c r="Z74" s="2"/>
      <c r="AA74" s="2"/>
      <c r="AB74" s="116"/>
      <c r="AC74" s="116"/>
    </row>
    <row r="75" spans="1:29" ht="15.75">
      <c r="A75" s="234"/>
      <c r="B75" s="2"/>
      <c r="C75" s="2"/>
      <c r="D75" s="2"/>
      <c r="E75" s="2"/>
      <c r="F75" s="2"/>
      <c r="G75" s="2"/>
      <c r="H75" s="2"/>
      <c r="I75" s="2"/>
      <c r="J75" s="2"/>
      <c r="K75" s="2"/>
      <c r="L75" s="2"/>
      <c r="M75" s="2"/>
      <c r="N75" s="2"/>
      <c r="O75" s="2"/>
      <c r="P75" s="2"/>
      <c r="Q75" s="2"/>
      <c r="R75" s="2"/>
      <c r="S75" s="2"/>
      <c r="T75" s="2"/>
      <c r="U75" s="2"/>
      <c r="V75" s="2"/>
      <c r="W75" s="2"/>
      <c r="X75" s="2"/>
      <c r="Y75" s="2"/>
      <c r="Z75" s="2"/>
      <c r="AA75" s="2"/>
      <c r="AB75" s="116"/>
      <c r="AC75" s="116"/>
    </row>
    <row r="76" spans="1:29" ht="15.75">
      <c r="A76" s="234"/>
      <c r="B76" s="2"/>
      <c r="C76" s="2"/>
      <c r="D76" s="2"/>
      <c r="E76" s="2"/>
      <c r="F76" s="2"/>
      <c r="G76" s="2"/>
      <c r="H76" s="2"/>
      <c r="I76" s="2"/>
      <c r="J76" s="2"/>
      <c r="K76" s="2"/>
      <c r="L76" s="2"/>
      <c r="M76" s="2"/>
      <c r="N76" s="2"/>
      <c r="O76" s="2"/>
      <c r="P76" s="2"/>
      <c r="Q76" s="2"/>
      <c r="R76" s="2"/>
      <c r="S76" s="2"/>
      <c r="T76" s="2"/>
      <c r="U76" s="2"/>
      <c r="V76" s="2"/>
      <c r="W76" s="2"/>
      <c r="X76" s="2"/>
      <c r="Y76" s="2"/>
      <c r="Z76" s="2"/>
      <c r="AA76" s="2"/>
      <c r="AB76" s="116"/>
      <c r="AC76" s="116"/>
    </row>
    <row r="77" spans="1:29" ht="15.75">
      <c r="A77" s="234"/>
      <c r="B77" s="2"/>
      <c r="C77" s="2"/>
      <c r="D77" s="2"/>
      <c r="E77" s="2"/>
      <c r="F77" s="2"/>
      <c r="G77" s="2"/>
      <c r="H77" s="2"/>
      <c r="I77" s="2"/>
      <c r="J77" s="2"/>
      <c r="K77" s="2"/>
      <c r="L77" s="2"/>
      <c r="M77" s="2"/>
      <c r="N77" s="2"/>
      <c r="O77" s="2"/>
      <c r="P77" s="2"/>
      <c r="Q77" s="2"/>
      <c r="R77" s="2"/>
      <c r="S77" s="2"/>
      <c r="T77" s="2"/>
      <c r="U77" s="2"/>
      <c r="V77" s="2"/>
      <c r="W77" s="2"/>
      <c r="X77" s="2"/>
      <c r="Y77" s="2"/>
      <c r="Z77" s="2"/>
      <c r="AA77" s="2"/>
      <c r="AB77" s="116"/>
      <c r="AC77" s="116"/>
    </row>
    <row r="78" spans="1:29" ht="15.75">
      <c r="A78" s="234"/>
      <c r="B78" s="2"/>
      <c r="C78" s="2"/>
      <c r="D78" s="2"/>
      <c r="E78" s="2"/>
      <c r="F78" s="2"/>
      <c r="G78" s="2"/>
      <c r="H78" s="2"/>
      <c r="I78" s="2"/>
      <c r="J78" s="2"/>
      <c r="K78" s="2"/>
      <c r="L78" s="2"/>
      <c r="M78" s="2"/>
      <c r="N78" s="2"/>
      <c r="O78" s="2"/>
      <c r="P78" s="2"/>
      <c r="Q78" s="2"/>
      <c r="R78" s="2"/>
      <c r="S78" s="2"/>
      <c r="T78" s="2"/>
      <c r="U78" s="2"/>
      <c r="V78" s="2"/>
      <c r="W78" s="2"/>
      <c r="X78" s="2"/>
      <c r="Y78" s="2"/>
      <c r="Z78" s="2"/>
      <c r="AA78" s="2"/>
      <c r="AB78" s="116"/>
      <c r="AC78" s="116"/>
    </row>
    <row r="79" spans="1:29" ht="15.75">
      <c r="A79" s="234"/>
      <c r="B79" s="2"/>
      <c r="C79" s="2"/>
      <c r="D79" s="2"/>
      <c r="E79" s="2"/>
      <c r="F79" s="2"/>
      <c r="G79" s="2"/>
      <c r="H79" s="2"/>
      <c r="I79" s="2"/>
      <c r="J79" s="2"/>
      <c r="K79" s="2"/>
      <c r="L79" s="2"/>
      <c r="M79" s="2"/>
      <c r="N79" s="2"/>
      <c r="O79" s="2"/>
      <c r="P79" s="2"/>
      <c r="Q79" s="2"/>
      <c r="R79" s="2"/>
      <c r="S79" s="2"/>
      <c r="T79" s="2"/>
      <c r="U79" s="2"/>
      <c r="V79" s="2"/>
      <c r="W79" s="2"/>
      <c r="X79" s="2"/>
      <c r="Y79" s="2"/>
      <c r="Z79" s="2"/>
      <c r="AA79" s="2"/>
      <c r="AB79" s="116"/>
      <c r="AC79" s="116"/>
    </row>
    <row r="80" spans="1:29" ht="15.75">
      <c r="A80" s="234"/>
      <c r="B80" s="2"/>
      <c r="C80" s="2"/>
      <c r="D80" s="2"/>
      <c r="E80" s="2"/>
      <c r="F80" s="2"/>
      <c r="G80" s="2"/>
      <c r="H80" s="2"/>
      <c r="I80" s="2"/>
      <c r="J80" s="2"/>
      <c r="K80" s="2"/>
      <c r="L80" s="2"/>
      <c r="M80" s="2"/>
      <c r="N80" s="2"/>
      <c r="O80" s="2"/>
      <c r="P80" s="2"/>
      <c r="Q80" s="2"/>
      <c r="R80" s="2"/>
      <c r="S80" s="2"/>
      <c r="T80" s="2"/>
      <c r="U80" s="2"/>
      <c r="V80" s="2"/>
      <c r="W80" s="2"/>
      <c r="X80" s="2"/>
      <c r="Y80" s="2"/>
      <c r="Z80" s="2"/>
      <c r="AA80" s="2"/>
      <c r="AB80" s="116"/>
      <c r="AC80" s="116"/>
    </row>
    <row r="81" spans="1:29" ht="15.75">
      <c r="A81" s="234"/>
      <c r="B81" s="2"/>
      <c r="C81" s="2"/>
      <c r="D81" s="2"/>
      <c r="E81" s="2"/>
      <c r="F81" s="2"/>
      <c r="G81" s="2"/>
      <c r="H81" s="2"/>
      <c r="I81" s="2"/>
      <c r="J81" s="2"/>
      <c r="K81" s="2"/>
      <c r="L81" s="2"/>
      <c r="M81" s="2"/>
      <c r="N81" s="2"/>
      <c r="O81" s="2"/>
      <c r="P81" s="2"/>
      <c r="Q81" s="2"/>
      <c r="R81" s="2"/>
      <c r="S81" s="2"/>
      <c r="T81" s="2"/>
      <c r="U81" s="2"/>
      <c r="V81" s="2"/>
      <c r="W81" s="2"/>
      <c r="X81" s="2"/>
      <c r="Y81" s="2"/>
      <c r="Z81" s="2"/>
      <c r="AA81" s="2"/>
      <c r="AB81" s="116"/>
      <c r="AC81" s="116"/>
    </row>
    <row r="82" spans="1:29" ht="15.75">
      <c r="A82" s="234"/>
      <c r="B82" s="2"/>
      <c r="C82" s="2"/>
      <c r="D82" s="2"/>
      <c r="E82" s="2"/>
      <c r="F82" s="2"/>
      <c r="G82" s="2"/>
      <c r="H82" s="2"/>
      <c r="I82" s="2"/>
      <c r="J82" s="2"/>
      <c r="K82" s="2"/>
      <c r="L82" s="2"/>
      <c r="M82" s="2"/>
      <c r="N82" s="2"/>
      <c r="O82" s="2"/>
      <c r="P82" s="2"/>
      <c r="Q82" s="2"/>
      <c r="R82" s="2"/>
      <c r="S82" s="2"/>
      <c r="T82" s="2"/>
      <c r="U82" s="2"/>
      <c r="V82" s="2"/>
      <c r="W82" s="2"/>
      <c r="X82" s="2"/>
      <c r="Y82" s="2"/>
      <c r="Z82" s="2"/>
      <c r="AA82" s="2"/>
      <c r="AB82" s="116"/>
      <c r="AC82" s="116"/>
    </row>
    <row r="83" spans="1:29" ht="15.75">
      <c r="A83" s="234"/>
      <c r="B83" s="2"/>
      <c r="C83" s="2"/>
      <c r="D83" s="2"/>
      <c r="E83" s="2"/>
      <c r="F83" s="2"/>
      <c r="G83" s="2"/>
      <c r="H83" s="2"/>
      <c r="I83" s="2"/>
      <c r="J83" s="2"/>
      <c r="K83" s="2"/>
      <c r="L83" s="2"/>
      <c r="M83" s="2"/>
      <c r="N83" s="2"/>
      <c r="O83" s="2"/>
      <c r="P83" s="2"/>
      <c r="Q83" s="2"/>
      <c r="R83" s="2"/>
      <c r="S83" s="2"/>
      <c r="T83" s="2"/>
      <c r="U83" s="2"/>
      <c r="V83" s="2"/>
      <c r="W83" s="2"/>
      <c r="X83" s="2"/>
      <c r="Y83" s="2"/>
      <c r="Z83" s="2"/>
      <c r="AA83" s="2"/>
      <c r="AB83" s="116"/>
      <c r="AC83" s="116"/>
    </row>
    <row r="84" spans="1:29" ht="15.75">
      <c r="A84" s="234"/>
      <c r="B84" s="2"/>
      <c r="C84" s="2"/>
      <c r="D84" s="2"/>
      <c r="E84" s="2"/>
      <c r="F84" s="2"/>
      <c r="G84" s="2"/>
      <c r="H84" s="2"/>
      <c r="I84" s="2"/>
      <c r="J84" s="2"/>
      <c r="K84" s="2"/>
      <c r="L84" s="2"/>
      <c r="M84" s="2"/>
      <c r="N84" s="2"/>
      <c r="O84" s="2"/>
      <c r="P84" s="2"/>
      <c r="Q84" s="2"/>
      <c r="R84" s="2"/>
      <c r="S84" s="2"/>
      <c r="T84" s="2"/>
      <c r="U84" s="2"/>
      <c r="V84" s="2"/>
      <c r="W84" s="2"/>
      <c r="X84" s="2"/>
      <c r="Y84" s="2"/>
      <c r="Z84" s="2"/>
      <c r="AA84" s="2"/>
      <c r="AB84" s="116"/>
      <c r="AC84" s="116"/>
    </row>
    <row r="85" spans="1:29" ht="15.75">
      <c r="A85" s="234"/>
      <c r="B85" s="2"/>
      <c r="C85" s="2"/>
      <c r="D85" s="2"/>
      <c r="E85" s="2"/>
      <c r="F85" s="2"/>
      <c r="G85" s="2"/>
      <c r="H85" s="2"/>
      <c r="I85" s="2"/>
      <c r="J85" s="2"/>
      <c r="K85" s="2"/>
      <c r="L85" s="2"/>
      <c r="M85" s="2"/>
      <c r="N85" s="2"/>
      <c r="O85" s="2"/>
      <c r="P85" s="2"/>
      <c r="Q85" s="2"/>
      <c r="R85" s="2"/>
      <c r="S85" s="2"/>
      <c r="T85" s="2"/>
      <c r="U85" s="2"/>
      <c r="V85" s="2"/>
      <c r="W85" s="2"/>
      <c r="X85" s="2"/>
      <c r="Y85" s="2"/>
      <c r="Z85" s="2"/>
      <c r="AA85" s="2"/>
      <c r="AB85" s="116"/>
      <c r="AC85" s="116"/>
    </row>
    <row r="86" spans="1:29" ht="15.75">
      <c r="A86" s="234"/>
      <c r="B86" s="2"/>
      <c r="C86" s="2"/>
      <c r="D86" s="2"/>
      <c r="E86" s="2"/>
      <c r="F86" s="2"/>
      <c r="G86" s="2"/>
      <c r="H86" s="2"/>
      <c r="I86" s="2"/>
      <c r="J86" s="2"/>
      <c r="K86" s="2"/>
      <c r="L86" s="2"/>
      <c r="M86" s="2"/>
      <c r="N86" s="2"/>
      <c r="O86" s="2"/>
      <c r="P86" s="2"/>
      <c r="Q86" s="2"/>
      <c r="R86" s="2"/>
      <c r="S86" s="2"/>
      <c r="T86" s="2"/>
      <c r="U86" s="2"/>
      <c r="V86" s="2"/>
      <c r="W86" s="2"/>
      <c r="X86" s="2"/>
      <c r="Y86" s="2"/>
      <c r="Z86" s="2"/>
      <c r="AA86" s="2"/>
      <c r="AB86" s="116"/>
      <c r="AC86" s="116"/>
    </row>
    <row r="87" spans="1:29" ht="15.75">
      <c r="A87" s="234"/>
      <c r="B87" s="2"/>
      <c r="C87" s="2"/>
      <c r="D87" s="2"/>
      <c r="E87" s="2"/>
      <c r="F87" s="2"/>
      <c r="G87" s="2"/>
      <c r="H87" s="2"/>
      <c r="I87" s="2"/>
      <c r="J87" s="2"/>
      <c r="K87" s="2"/>
      <c r="L87" s="2"/>
      <c r="M87" s="2"/>
      <c r="N87" s="2"/>
      <c r="O87" s="2"/>
      <c r="P87" s="2"/>
      <c r="Q87" s="2"/>
      <c r="R87" s="2"/>
      <c r="S87" s="2"/>
      <c r="T87" s="2"/>
      <c r="U87" s="2"/>
      <c r="V87" s="2"/>
      <c r="W87" s="2"/>
      <c r="X87" s="2"/>
      <c r="Y87" s="2"/>
      <c r="Z87" s="2"/>
      <c r="AA87" s="2"/>
      <c r="AB87" s="116"/>
      <c r="AC87" s="116"/>
    </row>
    <row r="88" spans="1:29" ht="15.75">
      <c r="A88" s="234"/>
      <c r="B88" s="2"/>
      <c r="C88" s="2"/>
      <c r="D88" s="2"/>
      <c r="E88" s="2"/>
      <c r="F88" s="2"/>
      <c r="G88" s="2"/>
      <c r="H88" s="2"/>
      <c r="I88" s="2"/>
      <c r="J88" s="2"/>
      <c r="K88" s="2"/>
      <c r="L88" s="2"/>
      <c r="M88" s="2"/>
      <c r="N88" s="2"/>
      <c r="O88" s="2"/>
      <c r="P88" s="2"/>
      <c r="Q88" s="2"/>
      <c r="R88" s="2"/>
      <c r="S88" s="2"/>
      <c r="T88" s="2"/>
      <c r="U88" s="2"/>
      <c r="V88" s="2"/>
      <c r="W88" s="2"/>
      <c r="X88" s="2"/>
      <c r="Y88" s="2"/>
      <c r="Z88" s="2"/>
      <c r="AA88" s="2"/>
      <c r="AB88" s="116"/>
      <c r="AC88" s="116"/>
    </row>
    <row r="89" spans="1:29" ht="15.75">
      <c r="A89" s="234"/>
      <c r="B89" s="2"/>
      <c r="C89" s="2"/>
      <c r="D89" s="2"/>
      <c r="E89" s="2"/>
      <c r="F89" s="2"/>
      <c r="G89" s="2"/>
      <c r="H89" s="2"/>
      <c r="I89" s="2"/>
      <c r="J89" s="2"/>
      <c r="K89" s="2"/>
      <c r="L89" s="2"/>
      <c r="M89" s="2"/>
      <c r="N89" s="2"/>
      <c r="O89" s="2"/>
      <c r="P89" s="2"/>
      <c r="Q89" s="2"/>
      <c r="R89" s="2"/>
      <c r="S89" s="2"/>
      <c r="T89" s="2"/>
      <c r="U89" s="2"/>
      <c r="V89" s="2"/>
      <c r="W89" s="2"/>
      <c r="X89" s="2"/>
      <c r="Y89" s="2"/>
      <c r="Z89" s="2"/>
      <c r="AA89" s="2"/>
      <c r="AB89" s="116"/>
      <c r="AC89" s="116"/>
    </row>
    <row r="90" spans="1:29" ht="15.75">
      <c r="A90" s="234"/>
      <c r="B90" s="2"/>
      <c r="C90" s="2"/>
      <c r="D90" s="2"/>
      <c r="E90" s="2"/>
      <c r="F90" s="2"/>
      <c r="G90" s="2"/>
      <c r="H90" s="2"/>
      <c r="I90" s="2"/>
      <c r="J90" s="2"/>
      <c r="K90" s="2"/>
      <c r="L90" s="2"/>
      <c r="M90" s="2"/>
      <c r="N90" s="2"/>
      <c r="O90" s="2"/>
      <c r="P90" s="2"/>
      <c r="Q90" s="2"/>
      <c r="R90" s="2"/>
      <c r="S90" s="2"/>
      <c r="T90" s="2"/>
      <c r="U90" s="2"/>
      <c r="V90" s="2"/>
      <c r="W90" s="2"/>
      <c r="X90" s="2"/>
      <c r="Y90" s="2"/>
      <c r="Z90" s="2"/>
      <c r="AA90" s="2"/>
      <c r="AB90" s="116"/>
      <c r="AC90" s="116"/>
    </row>
    <row r="91" spans="1:29" ht="15.75">
      <c r="A91" s="234"/>
      <c r="B91" s="2"/>
      <c r="C91" s="2"/>
      <c r="D91" s="2"/>
      <c r="E91" s="2"/>
      <c r="F91" s="2"/>
      <c r="G91" s="2"/>
      <c r="H91" s="2"/>
      <c r="I91" s="2"/>
      <c r="J91" s="2"/>
      <c r="K91" s="2"/>
      <c r="L91" s="2"/>
      <c r="M91" s="2"/>
      <c r="N91" s="2"/>
      <c r="O91" s="2"/>
      <c r="P91" s="2"/>
      <c r="Q91" s="2"/>
      <c r="R91" s="2"/>
      <c r="S91" s="2"/>
      <c r="T91" s="2"/>
      <c r="U91" s="2"/>
      <c r="V91" s="2"/>
      <c r="W91" s="2"/>
      <c r="X91" s="2"/>
      <c r="Y91" s="2"/>
      <c r="Z91" s="2"/>
      <c r="AA91" s="2"/>
      <c r="AB91" s="116"/>
      <c r="AC91" s="116"/>
    </row>
    <row r="92" spans="1:29" ht="15.75">
      <c r="A92" s="234"/>
      <c r="B92" s="2"/>
      <c r="C92" s="2"/>
      <c r="D92" s="2"/>
      <c r="E92" s="2"/>
      <c r="F92" s="2"/>
      <c r="G92" s="2"/>
      <c r="H92" s="2"/>
      <c r="I92" s="2"/>
      <c r="J92" s="2"/>
      <c r="K92" s="2"/>
      <c r="L92" s="2"/>
      <c r="M92" s="2"/>
      <c r="N92" s="2"/>
      <c r="O92" s="2"/>
      <c r="P92" s="2"/>
      <c r="Q92" s="2"/>
      <c r="R92" s="2"/>
      <c r="S92" s="2"/>
      <c r="T92" s="2"/>
      <c r="U92" s="2"/>
      <c r="V92" s="2"/>
      <c r="W92" s="2"/>
      <c r="X92" s="2"/>
      <c r="Y92" s="2"/>
      <c r="Z92" s="2"/>
      <c r="AA92" s="2"/>
      <c r="AB92" s="116"/>
      <c r="AC92" s="116"/>
    </row>
    <row r="93" spans="1:29" ht="15.75">
      <c r="A93" s="234"/>
      <c r="B93" s="2"/>
      <c r="C93" s="2"/>
      <c r="D93" s="2"/>
      <c r="E93" s="2"/>
      <c r="F93" s="2"/>
      <c r="G93" s="2"/>
      <c r="H93" s="2"/>
      <c r="I93" s="2"/>
      <c r="J93" s="2"/>
      <c r="K93" s="2"/>
      <c r="L93" s="2"/>
      <c r="M93" s="2"/>
      <c r="N93" s="2"/>
      <c r="O93" s="2"/>
      <c r="P93" s="2"/>
      <c r="Q93" s="2"/>
      <c r="R93" s="2"/>
      <c r="S93" s="2"/>
      <c r="T93" s="2"/>
      <c r="U93" s="2"/>
      <c r="V93" s="2"/>
      <c r="W93" s="2"/>
      <c r="X93" s="2"/>
      <c r="Y93" s="2"/>
      <c r="Z93" s="2"/>
      <c r="AA93" s="2"/>
      <c r="AB93" s="116"/>
      <c r="AC93" s="116"/>
    </row>
    <row r="94" spans="1:29" ht="15.75">
      <c r="A94" s="234"/>
      <c r="B94" s="2"/>
      <c r="C94" s="2"/>
      <c r="D94" s="2"/>
      <c r="E94" s="2"/>
      <c r="F94" s="2"/>
      <c r="G94" s="2"/>
      <c r="H94" s="2"/>
      <c r="I94" s="2"/>
      <c r="J94" s="2"/>
      <c r="K94" s="2"/>
      <c r="L94" s="2"/>
      <c r="M94" s="2"/>
      <c r="N94" s="2"/>
      <c r="O94" s="2"/>
      <c r="P94" s="2"/>
      <c r="Q94" s="2"/>
      <c r="R94" s="2"/>
      <c r="S94" s="2"/>
      <c r="T94" s="2"/>
      <c r="U94" s="2"/>
      <c r="V94" s="2"/>
      <c r="W94" s="2"/>
      <c r="X94" s="2"/>
      <c r="Y94" s="2"/>
      <c r="Z94" s="2"/>
      <c r="AA94" s="2"/>
      <c r="AB94" s="116"/>
      <c r="AC94" s="116"/>
    </row>
    <row r="95" spans="1:29" ht="15.75">
      <c r="A95" s="234"/>
      <c r="B95" s="2"/>
      <c r="C95" s="2"/>
      <c r="D95" s="2"/>
      <c r="E95" s="2"/>
      <c r="F95" s="2"/>
      <c r="G95" s="2"/>
      <c r="H95" s="2"/>
      <c r="I95" s="2"/>
      <c r="J95" s="2"/>
      <c r="K95" s="2"/>
      <c r="L95" s="2"/>
      <c r="M95" s="2"/>
      <c r="N95" s="2"/>
      <c r="O95" s="2"/>
      <c r="P95" s="2"/>
      <c r="Q95" s="2"/>
      <c r="R95" s="2"/>
      <c r="S95" s="2"/>
      <c r="T95" s="2"/>
      <c r="U95" s="2"/>
      <c r="V95" s="2"/>
      <c r="W95" s="2"/>
      <c r="X95" s="2"/>
      <c r="Y95" s="2"/>
      <c r="Z95" s="2"/>
      <c r="AA95" s="2"/>
      <c r="AB95" s="116"/>
      <c r="AC95" s="116"/>
    </row>
    <row r="96" spans="2:29" ht="15.7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row>
    <row r="97" spans="2:29" ht="15.7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row>
    <row r="98" spans="2:29" ht="15.7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row>
    <row r="99" spans="2:29" ht="15.75">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row>
    <row r="100" spans="2:29" ht="15.75">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row>
    <row r="101" spans="2:29" ht="15.75">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row>
    <row r="102" spans="2:29" ht="15.7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row>
    <row r="103" spans="2:29" ht="15.7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row>
    <row r="104" spans="2:29" ht="15.75">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row>
    <row r="105" spans="2:29" ht="15.75">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row>
    <row r="106" spans="2:29" ht="15.75">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row>
    <row r="107" spans="2:29" ht="15.75">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row>
    <row r="108" spans="2:29" ht="15.75">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row>
    <row r="109" spans="2:29" ht="15.75">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row>
    <row r="110" spans="2:29" ht="15.75">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row>
    <row r="111" spans="2:29" ht="15.75">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row>
    <row r="112" spans="2:29" ht="15.75">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row>
    <row r="113" spans="2:29" ht="15.75">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row>
    <row r="114" spans="2:29" ht="15.75">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row>
    <row r="115" spans="2:29" ht="15.75">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row>
    <row r="116" spans="2:29" ht="15.75">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row>
    <row r="117" spans="2:29" ht="15.75">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row>
    <row r="118" spans="2:29" ht="15.75">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row>
    <row r="119" spans="2:29" ht="15.75">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row>
    <row r="120" spans="2:29" ht="15.75">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row>
    <row r="121" spans="2:29" ht="15.75">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row>
    <row r="122" spans="2:29" ht="15.75">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row>
    <row r="123" spans="2:29" ht="15.7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row>
    <row r="124" spans="2:29" ht="15.75">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row>
    <row r="125" spans="2:29" ht="15.75">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row>
  </sheetData>
  <mergeCells count="51">
    <mergeCell ref="W5:X5"/>
    <mergeCell ref="W31:X31"/>
    <mergeCell ref="S6:S7"/>
    <mergeCell ref="T6:T7"/>
    <mergeCell ref="W6:W7"/>
    <mergeCell ref="X6:X7"/>
    <mergeCell ref="U31:V31"/>
    <mergeCell ref="Q31:R31"/>
    <mergeCell ref="S31:T31"/>
    <mergeCell ref="I31:J31"/>
    <mergeCell ref="K31:L31"/>
    <mergeCell ref="M31:N31"/>
    <mergeCell ref="O31:P31"/>
    <mergeCell ref="Y31:Z31"/>
    <mergeCell ref="Y6:Y7"/>
    <mergeCell ref="Z6:Z7"/>
    <mergeCell ref="U6:U7"/>
    <mergeCell ref="V6:V7"/>
    <mergeCell ref="A31:A32"/>
    <mergeCell ref="B31:C31"/>
    <mergeCell ref="D31:E31"/>
    <mergeCell ref="G31:H31"/>
    <mergeCell ref="O6:O7"/>
    <mergeCell ref="P6:P7"/>
    <mergeCell ref="Q6:Q7"/>
    <mergeCell ref="R6:R7"/>
    <mergeCell ref="K6:K7"/>
    <mergeCell ref="L6:L7"/>
    <mergeCell ref="M6:M7"/>
    <mergeCell ref="N6:N7"/>
    <mergeCell ref="Y5:Z5"/>
    <mergeCell ref="O5:P5"/>
    <mergeCell ref="Q5:R5"/>
    <mergeCell ref="B6:B7"/>
    <mergeCell ref="C6:C7"/>
    <mergeCell ref="D6:D7"/>
    <mergeCell ref="E6:E7"/>
    <mergeCell ref="G6:G7"/>
    <mergeCell ref="H6:H7"/>
    <mergeCell ref="I6:I7"/>
    <mergeCell ref="K5:L5"/>
    <mergeCell ref="M5:N5"/>
    <mergeCell ref="S5:T5"/>
    <mergeCell ref="U5:V5"/>
    <mergeCell ref="A5:A7"/>
    <mergeCell ref="B5:C5"/>
    <mergeCell ref="G5:H5"/>
    <mergeCell ref="I5:J5"/>
    <mergeCell ref="J6:J7"/>
    <mergeCell ref="F6:F7"/>
    <mergeCell ref="D5:F5"/>
  </mergeCells>
  <printOptions/>
  <pageMargins left="0.497916667" right="0.747916666666667" top="0.984027777777778" bottom="0.984027777777778" header="0.511805555555556" footer="0.511805555555556"/>
  <pageSetup horizontalDpi="300" verticalDpi="300" orientation="landscape" paperSize="5" scale="75" r:id="rId1"/>
</worksheet>
</file>

<file path=xl/worksheets/sheet2.xml><?xml version="1.0" encoding="utf-8"?>
<worksheet xmlns="http://schemas.openxmlformats.org/spreadsheetml/2006/main" xmlns:r="http://schemas.openxmlformats.org/officeDocument/2006/relationships">
  <dimension ref="A1:BX28"/>
  <sheetViews>
    <sheetView zoomScale="75" zoomScaleNormal="75" workbookViewId="0" topLeftCell="A1">
      <pane xSplit="1" ySplit="5" topLeftCell="B6" activePane="bottomRight" state="frozen"/>
      <selection pane="topLeft" activeCell="A1" sqref="A1"/>
      <selection pane="topRight" activeCell="B1" sqref="B1"/>
      <selection pane="bottomLeft" activeCell="A6" sqref="A6"/>
      <selection pane="bottomRight" activeCell="A4" sqref="A4"/>
    </sheetView>
  </sheetViews>
  <sheetFormatPr defaultColWidth="8.796875" defaultRowHeight="15.75"/>
  <cols>
    <col min="1" max="1" width="40.296875" style="0" customWidth="1"/>
    <col min="5" max="5" width="7.8984375" style="0" customWidth="1"/>
    <col min="6" max="6" width="5.19921875" style="0" customWidth="1"/>
    <col min="7" max="7" width="4.796875" style="0" customWidth="1"/>
    <col min="8" max="8" width="4.69921875" style="0" customWidth="1"/>
    <col min="9" max="9" width="5" style="0" customWidth="1"/>
    <col min="10" max="10" width="4.3984375" style="0" customWidth="1"/>
    <col min="11" max="11" width="4.69921875" style="0" customWidth="1"/>
    <col min="12" max="12" width="5.796875" style="0" customWidth="1"/>
    <col min="13" max="13" width="4.5" style="0" customWidth="1"/>
    <col min="14" max="14" width="4.69921875" style="0" customWidth="1"/>
    <col min="15" max="15" width="4.796875" style="0" customWidth="1"/>
    <col min="16" max="16" width="5.796875" style="0" customWidth="1"/>
    <col min="17" max="17" width="4.09765625" style="0" customWidth="1"/>
    <col min="18" max="18" width="7.69921875" style="0" customWidth="1"/>
    <col min="19" max="19" width="8.5" style="0" customWidth="1"/>
  </cols>
  <sheetData>
    <row r="1" spans="1:76" ht="15.75">
      <c r="A1" s="2" t="s">
        <v>640</v>
      </c>
      <c r="B1" s="2"/>
      <c r="C1" s="2"/>
      <c r="D1" s="2"/>
      <c r="E1" s="2"/>
      <c r="F1" s="2"/>
      <c r="G1" s="2"/>
      <c r="H1" s="2"/>
      <c r="I1" s="2"/>
      <c r="J1" s="2"/>
      <c r="K1" s="2"/>
      <c r="L1" s="2"/>
      <c r="M1" s="2"/>
      <c r="N1" s="2"/>
      <c r="O1" s="2"/>
      <c r="P1" s="2"/>
      <c r="Q1" s="2"/>
      <c r="R1" s="126"/>
      <c r="S1" s="126"/>
      <c r="T1" s="3"/>
      <c r="U1" s="3"/>
      <c r="V1" s="3"/>
      <c r="W1" s="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2"/>
      <c r="BD1" s="2"/>
      <c r="BE1" s="2"/>
      <c r="BF1" s="2"/>
      <c r="BG1" s="2"/>
      <c r="BH1" s="2"/>
      <c r="BI1" s="2"/>
      <c r="BJ1" s="2"/>
      <c r="BK1" s="2"/>
      <c r="BL1" s="2"/>
      <c r="BM1" s="2"/>
      <c r="BN1" s="2"/>
      <c r="BO1" s="2"/>
      <c r="BP1" s="2"/>
      <c r="BQ1" s="2"/>
      <c r="BR1" s="2"/>
      <c r="BS1" s="2"/>
      <c r="BT1" s="2"/>
      <c r="BU1" s="2"/>
      <c r="BV1" s="2"/>
      <c r="BW1" s="2"/>
      <c r="BX1" s="2"/>
    </row>
    <row r="2" spans="1:76" ht="15.75">
      <c r="A2" s="256" t="s">
        <v>424</v>
      </c>
      <c r="B2" s="2"/>
      <c r="C2" s="2"/>
      <c r="D2" s="2"/>
      <c r="E2" s="2"/>
      <c r="F2" s="2"/>
      <c r="G2" s="2"/>
      <c r="H2" s="2"/>
      <c r="I2" s="2"/>
      <c r="J2" s="2"/>
      <c r="K2" s="2"/>
      <c r="L2" s="2"/>
      <c r="M2" s="2"/>
      <c r="N2" s="2"/>
      <c r="O2" s="2"/>
      <c r="P2" s="2"/>
      <c r="Q2" s="2"/>
      <c r="R2" s="126"/>
      <c r="S2" s="126"/>
      <c r="T2" s="3"/>
      <c r="U2" s="3"/>
      <c r="V2" s="3"/>
      <c r="W2" s="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2"/>
      <c r="BD2" s="2"/>
      <c r="BE2" s="2"/>
      <c r="BF2" s="2"/>
      <c r="BG2" s="2"/>
      <c r="BH2" s="2"/>
      <c r="BI2" s="2"/>
      <c r="BJ2" s="2"/>
      <c r="BK2" s="2"/>
      <c r="BL2" s="2"/>
      <c r="BM2" s="2"/>
      <c r="BN2" s="2"/>
      <c r="BO2" s="2"/>
      <c r="BP2" s="2"/>
      <c r="BQ2" s="2"/>
      <c r="BR2" s="2"/>
      <c r="BS2" s="2"/>
      <c r="BT2" s="2"/>
      <c r="BU2" s="2"/>
      <c r="BV2" s="2"/>
      <c r="BW2" s="2"/>
      <c r="BX2" s="2"/>
    </row>
    <row r="3" spans="1:20" ht="15.75">
      <c r="A3" s="257" t="s">
        <v>1353</v>
      </c>
      <c r="B3" s="2"/>
      <c r="C3" s="2"/>
      <c r="D3" s="2"/>
      <c r="E3" s="2"/>
      <c r="F3" s="2"/>
      <c r="G3" s="2"/>
      <c r="H3" s="2"/>
      <c r="I3" s="2"/>
      <c r="J3" s="2"/>
      <c r="K3" s="2"/>
      <c r="L3" s="2"/>
      <c r="M3" s="2"/>
      <c r="N3" s="2"/>
      <c r="O3" s="2"/>
      <c r="P3" s="2"/>
      <c r="Q3" s="2"/>
      <c r="R3" s="262"/>
      <c r="S3" s="262"/>
      <c r="T3" s="2"/>
    </row>
    <row r="4" spans="1:20" ht="41.25" customHeight="1" thickBot="1">
      <c r="A4" s="268" t="s">
        <v>425</v>
      </c>
      <c r="B4" s="2"/>
      <c r="C4" s="2"/>
      <c r="D4" s="2"/>
      <c r="E4" s="2"/>
      <c r="F4" s="2"/>
      <c r="G4" s="2"/>
      <c r="H4" s="2"/>
      <c r="I4" s="2"/>
      <c r="J4" s="2"/>
      <c r="K4" s="2"/>
      <c r="L4" s="2"/>
      <c r="M4" s="2"/>
      <c r="N4" s="2"/>
      <c r="O4" s="2"/>
      <c r="P4" s="2"/>
      <c r="Q4" s="2"/>
      <c r="R4" s="262"/>
      <c r="S4" s="262"/>
      <c r="T4" s="2"/>
    </row>
    <row r="5" spans="1:20" ht="15.75">
      <c r="A5" s="315" t="s">
        <v>728</v>
      </c>
      <c r="B5" s="258" t="s">
        <v>643</v>
      </c>
      <c r="C5" s="258"/>
      <c r="D5" s="258" t="s">
        <v>644</v>
      </c>
      <c r="E5" s="258"/>
      <c r="F5" s="258" t="s">
        <v>645</v>
      </c>
      <c r="G5" s="258"/>
      <c r="H5" s="258" t="s">
        <v>646</v>
      </c>
      <c r="I5" s="258"/>
      <c r="J5" s="258" t="s">
        <v>363</v>
      </c>
      <c r="K5" s="258"/>
      <c r="L5" s="317" t="s">
        <v>647</v>
      </c>
      <c r="M5" s="317"/>
      <c r="N5" s="313" t="s">
        <v>423</v>
      </c>
      <c r="O5" s="314"/>
      <c r="P5" s="258" t="s">
        <v>648</v>
      </c>
      <c r="Q5" s="259"/>
      <c r="R5" s="262"/>
      <c r="S5" s="262"/>
      <c r="T5" s="2"/>
    </row>
    <row r="6" spans="1:20" ht="25.5">
      <c r="A6" s="316"/>
      <c r="B6" s="246" t="s">
        <v>649</v>
      </c>
      <c r="C6" s="246" t="s">
        <v>650</v>
      </c>
      <c r="D6" s="246" t="s">
        <v>649</v>
      </c>
      <c r="E6" s="246" t="s">
        <v>729</v>
      </c>
      <c r="F6" s="246" t="s">
        <v>649</v>
      </c>
      <c r="G6" s="246" t="s">
        <v>650</v>
      </c>
      <c r="H6" s="246" t="s">
        <v>649</v>
      </c>
      <c r="I6" s="246" t="s">
        <v>650</v>
      </c>
      <c r="J6" s="246" t="s">
        <v>649</v>
      </c>
      <c r="K6" s="246" t="s">
        <v>650</v>
      </c>
      <c r="L6" s="246" t="s">
        <v>649</v>
      </c>
      <c r="M6" s="246" t="s">
        <v>650</v>
      </c>
      <c r="N6" s="246" t="s">
        <v>649</v>
      </c>
      <c r="O6" s="246" t="s">
        <v>650</v>
      </c>
      <c r="P6" s="246" t="s">
        <v>649</v>
      </c>
      <c r="Q6" s="260" t="s">
        <v>650</v>
      </c>
      <c r="R6" s="262"/>
      <c r="S6" s="262"/>
      <c r="T6" s="2"/>
    </row>
    <row r="7" spans="1:20" ht="15.75">
      <c r="A7" s="263" t="s">
        <v>1608</v>
      </c>
      <c r="B7" s="264">
        <v>0</v>
      </c>
      <c r="C7" s="264">
        <v>1</v>
      </c>
      <c r="D7" s="264">
        <v>0</v>
      </c>
      <c r="E7" s="264"/>
      <c r="F7" s="264">
        <v>0</v>
      </c>
      <c r="G7" s="264">
        <v>19</v>
      </c>
      <c r="H7" s="264">
        <v>0</v>
      </c>
      <c r="I7" s="264">
        <v>4</v>
      </c>
      <c r="J7" s="264">
        <v>0</v>
      </c>
      <c r="K7" s="264"/>
      <c r="L7" s="264">
        <v>0</v>
      </c>
      <c r="M7" s="264">
        <v>3</v>
      </c>
      <c r="N7" s="264">
        <v>0</v>
      </c>
      <c r="O7" s="264">
        <v>2</v>
      </c>
      <c r="P7" s="265">
        <f>SUM(B7+D7+F7+H7+J7+L7+N7)</f>
        <v>0</v>
      </c>
      <c r="Q7" s="265">
        <f>SUM(C7+E7+G7+I7+K7+M7+O7)</f>
        <v>29</v>
      </c>
      <c r="R7" s="262"/>
      <c r="S7" s="262"/>
      <c r="T7" s="2"/>
    </row>
    <row r="8" spans="1:20" ht="15.75">
      <c r="A8" s="263" t="s">
        <v>1609</v>
      </c>
      <c r="B8" s="264">
        <v>0</v>
      </c>
      <c r="C8" s="264">
        <v>5</v>
      </c>
      <c r="D8" s="264"/>
      <c r="E8" s="264">
        <v>3</v>
      </c>
      <c r="F8" s="264"/>
      <c r="G8" s="264">
        <v>27</v>
      </c>
      <c r="H8" s="264"/>
      <c r="I8" s="264">
        <v>27</v>
      </c>
      <c r="J8" s="264"/>
      <c r="K8" s="264"/>
      <c r="L8" s="264"/>
      <c r="M8" s="264"/>
      <c r="N8" s="264"/>
      <c r="O8" s="264"/>
      <c r="P8" s="265">
        <f aca="true" t="shared" si="0" ref="P8:P18">SUM(B8+D8+F8+H8+J8+L8+N8)</f>
        <v>0</v>
      </c>
      <c r="Q8" s="265">
        <f aca="true" t="shared" si="1" ref="Q8:Q18">SUM(C8+E8+G8+I8+K8+M8+O8)</f>
        <v>62</v>
      </c>
      <c r="R8" s="262"/>
      <c r="S8" s="262"/>
      <c r="T8" s="2"/>
    </row>
    <row r="9" spans="1:20" ht="15.75">
      <c r="A9" s="263" t="s">
        <v>1610</v>
      </c>
      <c r="B9" s="264">
        <v>0</v>
      </c>
      <c r="C9" s="264">
        <v>1</v>
      </c>
      <c r="D9" s="264"/>
      <c r="E9" s="264">
        <v>1</v>
      </c>
      <c r="F9" s="264"/>
      <c r="G9" s="264">
        <v>5</v>
      </c>
      <c r="H9" s="264"/>
      <c r="I9" s="264"/>
      <c r="J9" s="264"/>
      <c r="K9" s="264"/>
      <c r="L9" s="264"/>
      <c r="M9" s="264"/>
      <c r="N9" s="264"/>
      <c r="O9" s="264"/>
      <c r="P9" s="265">
        <f t="shared" si="0"/>
        <v>0</v>
      </c>
      <c r="Q9" s="265">
        <f t="shared" si="1"/>
        <v>7</v>
      </c>
      <c r="R9" s="262"/>
      <c r="S9" s="262"/>
      <c r="T9" s="2"/>
    </row>
    <row r="10" spans="1:20" ht="15.75">
      <c r="A10" s="263" t="s">
        <v>1611</v>
      </c>
      <c r="B10" s="264">
        <v>0</v>
      </c>
      <c r="C10" s="264">
        <v>3</v>
      </c>
      <c r="D10" s="264"/>
      <c r="E10" s="264"/>
      <c r="F10" s="264"/>
      <c r="G10" s="264">
        <v>9</v>
      </c>
      <c r="H10" s="264"/>
      <c r="I10" s="264">
        <v>2</v>
      </c>
      <c r="J10" s="264"/>
      <c r="K10" s="264"/>
      <c r="L10" s="264"/>
      <c r="M10" s="264"/>
      <c r="N10" s="264"/>
      <c r="O10" s="264"/>
      <c r="P10" s="265">
        <f t="shared" si="0"/>
        <v>0</v>
      </c>
      <c r="Q10" s="265">
        <f t="shared" si="1"/>
        <v>14</v>
      </c>
      <c r="R10" s="2"/>
      <c r="S10" s="2"/>
      <c r="T10" s="2"/>
    </row>
    <row r="11" spans="1:20" ht="15.75">
      <c r="A11" s="263" t="s">
        <v>1616</v>
      </c>
      <c r="B11" s="264">
        <v>0</v>
      </c>
      <c r="C11" s="264"/>
      <c r="D11" s="264"/>
      <c r="E11" s="264"/>
      <c r="F11" s="264"/>
      <c r="G11" s="264"/>
      <c r="H11" s="264"/>
      <c r="I11" s="264"/>
      <c r="J11" s="264"/>
      <c r="K11" s="264"/>
      <c r="L11" s="264"/>
      <c r="M11" s="264"/>
      <c r="N11" s="264"/>
      <c r="O11" s="264"/>
      <c r="P11" s="265">
        <f t="shared" si="0"/>
        <v>0</v>
      </c>
      <c r="Q11" s="265">
        <f t="shared" si="1"/>
        <v>0</v>
      </c>
      <c r="R11" s="2"/>
      <c r="S11" s="2"/>
      <c r="T11" s="2"/>
    </row>
    <row r="12" spans="1:20" ht="15.75">
      <c r="A12" s="263" t="s">
        <v>1617</v>
      </c>
      <c r="B12" s="264">
        <v>0</v>
      </c>
      <c r="C12" s="264">
        <v>3</v>
      </c>
      <c r="D12" s="264"/>
      <c r="E12" s="264">
        <v>1</v>
      </c>
      <c r="F12" s="264"/>
      <c r="G12" s="264">
        <v>1</v>
      </c>
      <c r="H12" s="264"/>
      <c r="I12" s="264"/>
      <c r="J12" s="264"/>
      <c r="K12" s="264"/>
      <c r="L12" s="264"/>
      <c r="M12" s="264"/>
      <c r="N12" s="264"/>
      <c r="O12" s="264"/>
      <c r="P12" s="265">
        <f t="shared" si="0"/>
        <v>0</v>
      </c>
      <c r="Q12" s="265">
        <f t="shared" si="1"/>
        <v>5</v>
      </c>
      <c r="R12" s="2"/>
      <c r="S12" s="2"/>
      <c r="T12" s="2"/>
    </row>
    <row r="13" spans="1:20" ht="15.75">
      <c r="A13" s="263" t="s">
        <v>1618</v>
      </c>
      <c r="B13" s="264">
        <v>0</v>
      </c>
      <c r="C13" s="264">
        <v>3</v>
      </c>
      <c r="D13" s="264"/>
      <c r="E13" s="264"/>
      <c r="F13" s="264"/>
      <c r="G13" s="264">
        <v>3</v>
      </c>
      <c r="H13" s="264"/>
      <c r="I13" s="264"/>
      <c r="J13" s="264"/>
      <c r="K13" s="264"/>
      <c r="L13" s="264"/>
      <c r="M13" s="264"/>
      <c r="N13" s="264"/>
      <c r="O13" s="264"/>
      <c r="P13" s="265">
        <f t="shared" si="0"/>
        <v>0</v>
      </c>
      <c r="Q13" s="265">
        <f t="shared" si="1"/>
        <v>6</v>
      </c>
      <c r="R13" s="2"/>
      <c r="S13" s="2"/>
      <c r="T13" s="2"/>
    </row>
    <row r="14" spans="1:20" ht="15.75">
      <c r="A14" s="263" t="s">
        <v>1619</v>
      </c>
      <c r="B14" s="264">
        <v>0</v>
      </c>
      <c r="C14" s="264"/>
      <c r="D14" s="264"/>
      <c r="E14" s="264"/>
      <c r="F14" s="264"/>
      <c r="G14" s="264"/>
      <c r="H14" s="264"/>
      <c r="I14" s="264"/>
      <c r="J14" s="264"/>
      <c r="K14" s="264"/>
      <c r="L14" s="264"/>
      <c r="M14" s="264"/>
      <c r="N14" s="264"/>
      <c r="O14" s="264"/>
      <c r="P14" s="265">
        <f t="shared" si="0"/>
        <v>0</v>
      </c>
      <c r="Q14" s="265">
        <f t="shared" si="1"/>
        <v>0</v>
      </c>
      <c r="R14" s="2"/>
      <c r="S14" s="2"/>
      <c r="T14" s="2"/>
    </row>
    <row r="15" spans="1:20" ht="15.75">
      <c r="A15" s="263" t="s">
        <v>1620</v>
      </c>
      <c r="B15" s="264">
        <v>0</v>
      </c>
      <c r="C15" s="264">
        <v>3</v>
      </c>
      <c r="D15" s="264"/>
      <c r="E15" s="264"/>
      <c r="F15" s="264"/>
      <c r="G15" s="264"/>
      <c r="H15" s="264"/>
      <c r="I15" s="264">
        <v>1</v>
      </c>
      <c r="J15" s="264"/>
      <c r="K15" s="264"/>
      <c r="L15" s="264"/>
      <c r="M15" s="264"/>
      <c r="N15" s="264"/>
      <c r="O15" s="264"/>
      <c r="P15" s="265">
        <f t="shared" si="0"/>
        <v>0</v>
      </c>
      <c r="Q15" s="265">
        <f t="shared" si="1"/>
        <v>4</v>
      </c>
      <c r="R15" s="2"/>
      <c r="S15" s="2"/>
      <c r="T15" s="2"/>
    </row>
    <row r="16" spans="1:20" ht="15.75">
      <c r="A16" s="263" t="s">
        <v>1621</v>
      </c>
      <c r="B16" s="264">
        <v>0</v>
      </c>
      <c r="C16" s="264"/>
      <c r="D16" s="264"/>
      <c r="E16" s="264"/>
      <c r="F16" s="264"/>
      <c r="G16" s="264"/>
      <c r="H16" s="264"/>
      <c r="I16" s="264"/>
      <c r="J16" s="264"/>
      <c r="K16" s="264"/>
      <c r="L16" s="264"/>
      <c r="M16" s="264"/>
      <c r="N16" s="264"/>
      <c r="O16" s="264"/>
      <c r="P16" s="265">
        <f t="shared" si="0"/>
        <v>0</v>
      </c>
      <c r="Q16" s="265">
        <f t="shared" si="1"/>
        <v>0</v>
      </c>
      <c r="R16" s="2"/>
      <c r="S16" s="2"/>
      <c r="T16" s="2"/>
    </row>
    <row r="17" spans="1:20" ht="15.75">
      <c r="A17" s="263" t="s">
        <v>1622</v>
      </c>
      <c r="B17" s="264">
        <v>0</v>
      </c>
      <c r="C17" s="264">
        <v>3</v>
      </c>
      <c r="D17" s="264"/>
      <c r="E17" s="264"/>
      <c r="F17" s="264"/>
      <c r="G17" s="264">
        <v>7</v>
      </c>
      <c r="H17" s="264"/>
      <c r="I17" s="264"/>
      <c r="J17" s="264"/>
      <c r="K17" s="264"/>
      <c r="L17" s="264"/>
      <c r="M17" s="264"/>
      <c r="N17" s="264"/>
      <c r="O17" s="264"/>
      <c r="P17" s="265">
        <f t="shared" si="0"/>
        <v>0</v>
      </c>
      <c r="Q17" s="265">
        <f t="shared" si="1"/>
        <v>10</v>
      </c>
      <c r="R17" s="2"/>
      <c r="S17" s="2"/>
      <c r="T17" s="2"/>
    </row>
    <row r="18" spans="1:20" ht="15.75">
      <c r="A18" s="263" t="s">
        <v>1623</v>
      </c>
      <c r="B18" s="264">
        <v>0</v>
      </c>
      <c r="C18" s="264"/>
      <c r="D18" s="264"/>
      <c r="E18" s="264"/>
      <c r="F18" s="264"/>
      <c r="G18" s="264"/>
      <c r="H18" s="264"/>
      <c r="I18" s="264"/>
      <c r="J18" s="264"/>
      <c r="K18" s="264"/>
      <c r="L18" s="264"/>
      <c r="M18" s="264"/>
      <c r="N18" s="264"/>
      <c r="O18" s="264"/>
      <c r="P18" s="265">
        <f t="shared" si="0"/>
        <v>0</v>
      </c>
      <c r="Q18" s="265">
        <f t="shared" si="1"/>
        <v>0</v>
      </c>
      <c r="R18" s="2"/>
      <c r="S18" s="2"/>
      <c r="T18" s="2"/>
    </row>
    <row r="19" spans="1:20" ht="15.75">
      <c r="A19" s="263"/>
      <c r="B19" s="264" t="s">
        <v>642</v>
      </c>
      <c r="C19" s="264"/>
      <c r="D19" s="264"/>
      <c r="E19" s="264"/>
      <c r="F19" s="264"/>
      <c r="G19" s="264"/>
      <c r="H19" s="264"/>
      <c r="I19" s="264"/>
      <c r="J19" s="264"/>
      <c r="K19" s="264"/>
      <c r="L19" s="264"/>
      <c r="M19" s="264"/>
      <c r="N19" s="264"/>
      <c r="O19" s="264"/>
      <c r="P19" s="265" t="s">
        <v>642</v>
      </c>
      <c r="Q19" s="265" t="s">
        <v>642</v>
      </c>
      <c r="R19" s="2"/>
      <c r="S19" s="2"/>
      <c r="T19" s="2"/>
    </row>
    <row r="20" spans="1:20" ht="17.25" customHeight="1" thickBot="1">
      <c r="A20" s="261" t="s">
        <v>648</v>
      </c>
      <c r="B20" s="266">
        <f>SUM(B7:B19)</f>
        <v>0</v>
      </c>
      <c r="C20" s="266">
        <f aca="true" t="shared" si="2" ref="C20:Q20">SUM(C7:C19)</f>
        <v>22</v>
      </c>
      <c r="D20" s="266">
        <f t="shared" si="2"/>
        <v>0</v>
      </c>
      <c r="E20" s="266">
        <f t="shared" si="2"/>
        <v>5</v>
      </c>
      <c r="F20" s="266">
        <f>SUM(F7:F19)</f>
        <v>0</v>
      </c>
      <c r="G20" s="266">
        <f>SUM(G7:G19)</f>
        <v>71</v>
      </c>
      <c r="H20" s="266">
        <f t="shared" si="2"/>
        <v>0</v>
      </c>
      <c r="I20" s="266">
        <f t="shared" si="2"/>
        <v>34</v>
      </c>
      <c r="J20" s="266">
        <f t="shared" si="2"/>
        <v>0</v>
      </c>
      <c r="K20" s="266">
        <f t="shared" si="2"/>
        <v>0</v>
      </c>
      <c r="L20" s="266">
        <f t="shared" si="2"/>
        <v>0</v>
      </c>
      <c r="M20" s="266">
        <f t="shared" si="2"/>
        <v>3</v>
      </c>
      <c r="N20" s="266">
        <f t="shared" si="2"/>
        <v>0</v>
      </c>
      <c r="O20" s="266">
        <f t="shared" si="2"/>
        <v>2</v>
      </c>
      <c r="P20" s="266">
        <v>0</v>
      </c>
      <c r="Q20" s="270">
        <f t="shared" si="2"/>
        <v>137</v>
      </c>
      <c r="R20" s="2"/>
      <c r="S20" s="2"/>
      <c r="T20" s="2"/>
    </row>
    <row r="21" spans="1:20" ht="15.75">
      <c r="A21" s="2"/>
      <c r="B21" s="2"/>
      <c r="C21" s="2"/>
      <c r="D21" s="2"/>
      <c r="E21" s="2"/>
      <c r="F21" s="2"/>
      <c r="G21" s="2"/>
      <c r="H21" s="2"/>
      <c r="I21" s="2"/>
      <c r="J21" s="2"/>
      <c r="K21" s="2"/>
      <c r="L21" s="2"/>
      <c r="M21" s="2"/>
      <c r="N21" s="2"/>
      <c r="O21" s="2"/>
      <c r="P21" s="2"/>
      <c r="Q21" s="2"/>
      <c r="R21" s="2"/>
      <c r="S21" s="2"/>
      <c r="T21" s="2"/>
    </row>
    <row r="22" spans="1:20" ht="15.75">
      <c r="A22" s="228" t="s">
        <v>1645</v>
      </c>
      <c r="B22" s="2"/>
      <c r="C22" s="2"/>
      <c r="D22" s="2"/>
      <c r="E22" s="2"/>
      <c r="F22" s="2"/>
      <c r="G22" s="2"/>
      <c r="H22" s="2"/>
      <c r="I22" s="2"/>
      <c r="J22" s="2"/>
      <c r="K22" s="2"/>
      <c r="L22" s="2"/>
      <c r="M22" s="2"/>
      <c r="N22" s="2"/>
      <c r="O22" s="2"/>
      <c r="P22" s="2"/>
      <c r="Q22" s="2"/>
      <c r="R22" s="2"/>
      <c r="S22" s="2"/>
      <c r="T22" s="2"/>
    </row>
    <row r="23" spans="1:20" ht="15.75">
      <c r="A23" s="229" t="s">
        <v>1646</v>
      </c>
      <c r="B23" s="2"/>
      <c r="C23" s="2"/>
      <c r="D23" s="2"/>
      <c r="E23" s="2"/>
      <c r="F23" s="2"/>
      <c r="G23" s="2"/>
      <c r="H23" s="2"/>
      <c r="I23" s="2"/>
      <c r="J23" s="2"/>
      <c r="K23" s="2"/>
      <c r="L23" s="2"/>
      <c r="M23" s="2"/>
      <c r="N23" s="2"/>
      <c r="O23" s="2"/>
      <c r="P23" s="2"/>
      <c r="Q23" s="2"/>
      <c r="R23" s="2"/>
      <c r="S23" s="2"/>
      <c r="T23" s="2"/>
    </row>
    <row r="24" spans="1:20" ht="15.75">
      <c r="A24" s="229" t="s">
        <v>1647</v>
      </c>
      <c r="B24" s="2"/>
      <c r="C24" s="2"/>
      <c r="D24" s="2"/>
      <c r="E24" s="2"/>
      <c r="F24" s="2"/>
      <c r="G24" s="2"/>
      <c r="H24" s="2"/>
      <c r="I24" s="2"/>
      <c r="J24" s="2"/>
      <c r="K24" s="2"/>
      <c r="L24" s="2"/>
      <c r="M24" s="2"/>
      <c r="N24" s="2"/>
      <c r="O24" s="2"/>
      <c r="P24" s="2"/>
      <c r="Q24" s="2"/>
      <c r="R24" s="2"/>
      <c r="S24" s="2"/>
      <c r="T24" s="2"/>
    </row>
    <row r="25" spans="1:20" ht="15.75">
      <c r="A25" s="2"/>
      <c r="B25" s="2"/>
      <c r="C25" s="2"/>
      <c r="D25" s="2"/>
      <c r="E25" s="2"/>
      <c r="F25" s="2"/>
      <c r="G25" s="2"/>
      <c r="H25" s="2"/>
      <c r="I25" s="2"/>
      <c r="J25" s="2"/>
      <c r="K25" s="2"/>
      <c r="L25" s="2"/>
      <c r="M25" s="2"/>
      <c r="N25" s="2"/>
      <c r="O25" s="2"/>
      <c r="P25" s="2"/>
      <c r="Q25" s="2"/>
      <c r="R25" s="2"/>
      <c r="S25" s="2"/>
      <c r="T25" s="2"/>
    </row>
    <row r="26" spans="1:20" ht="15.75">
      <c r="A26" s="2"/>
      <c r="B26" s="2"/>
      <c r="C26" s="2"/>
      <c r="D26" s="2"/>
      <c r="E26" s="2"/>
      <c r="F26" s="2"/>
      <c r="G26" s="2"/>
      <c r="H26" s="2"/>
      <c r="I26" s="2"/>
      <c r="J26" s="2"/>
      <c r="K26" s="2"/>
      <c r="L26" s="2"/>
      <c r="M26" s="2"/>
      <c r="N26" s="2"/>
      <c r="O26" s="2"/>
      <c r="P26" s="2"/>
      <c r="Q26" s="2"/>
      <c r="R26" s="2"/>
      <c r="S26" s="2"/>
      <c r="T26" s="2"/>
    </row>
    <row r="27" spans="1:20" ht="15.75">
      <c r="A27" s="2"/>
      <c r="B27" s="2"/>
      <c r="C27" s="2"/>
      <c r="D27" s="2"/>
      <c r="E27" s="2"/>
      <c r="F27" s="2"/>
      <c r="G27" s="2"/>
      <c r="H27" s="2"/>
      <c r="I27" s="2"/>
      <c r="J27" s="2"/>
      <c r="K27" s="2"/>
      <c r="L27" s="2"/>
      <c r="M27" s="2"/>
      <c r="N27" s="2"/>
      <c r="O27" s="2"/>
      <c r="P27" s="2"/>
      <c r="Q27" s="2"/>
      <c r="R27" s="2"/>
      <c r="S27" s="2"/>
      <c r="T27" s="2"/>
    </row>
    <row r="28" spans="1:20" ht="15.75">
      <c r="A28" s="2"/>
      <c r="B28" s="2"/>
      <c r="C28" s="2"/>
      <c r="D28" s="2"/>
      <c r="E28" s="2"/>
      <c r="F28" s="2"/>
      <c r="G28" s="2"/>
      <c r="H28" s="2"/>
      <c r="I28" s="2"/>
      <c r="J28" s="2"/>
      <c r="K28" s="2"/>
      <c r="L28" s="2"/>
      <c r="M28" s="2"/>
      <c r="N28" s="2"/>
      <c r="O28" s="2"/>
      <c r="P28" s="2"/>
      <c r="Q28" s="2"/>
      <c r="R28" s="2"/>
      <c r="S28" s="2"/>
      <c r="T28" s="2"/>
    </row>
  </sheetData>
  <mergeCells count="3">
    <mergeCell ref="N5:O5"/>
    <mergeCell ref="A5:A6"/>
    <mergeCell ref="L5:M5"/>
  </mergeCells>
  <printOptions/>
  <pageMargins left="0.63" right="0.7479166666666667" top="0.9840277777777778" bottom="0.9840277777777778" header="0.5118055555555556" footer="0.5118055555555556"/>
  <pageSetup horizontalDpi="300" verticalDpi="300" orientation="landscape" paperSize="5" scale="90" r:id="rId3"/>
  <legacyDrawing r:id="rId2"/>
</worksheet>
</file>

<file path=xl/worksheets/sheet3.xml><?xml version="1.0" encoding="utf-8"?>
<worksheet xmlns="http://schemas.openxmlformats.org/spreadsheetml/2006/main" xmlns:r="http://schemas.openxmlformats.org/officeDocument/2006/relationships">
  <dimension ref="A1:AJ361"/>
  <sheetViews>
    <sheetView workbookViewId="0" topLeftCell="A1">
      <pane xSplit="1" ySplit="3" topLeftCell="B25" activePane="bottomRight" state="frozen"/>
      <selection pane="topLeft" activeCell="A1" sqref="A1"/>
      <selection pane="topRight" activeCell="B1" sqref="B1"/>
      <selection pane="bottomLeft" activeCell="A4" sqref="A4"/>
      <selection pane="bottomRight" activeCell="G30" sqref="G30:G35"/>
    </sheetView>
  </sheetViews>
  <sheetFormatPr defaultColWidth="8.796875" defaultRowHeight="15.75"/>
  <cols>
    <col min="1" max="1" width="10" style="0" customWidth="1"/>
    <col min="2" max="2" width="16.19921875" style="0" customWidth="1"/>
    <col min="3" max="3" width="19.59765625" style="0" customWidth="1"/>
    <col min="4" max="4" width="8" style="168" customWidth="1"/>
    <col min="5" max="5" width="10.796875" style="0" customWidth="1"/>
    <col min="6" max="6" width="14.8984375" style="0" customWidth="1"/>
    <col min="7" max="7" width="11" style="0" customWidth="1"/>
    <col min="8" max="8" width="39.09765625" style="0" customWidth="1"/>
    <col min="9" max="16384" width="9.796875" style="0" customWidth="1"/>
  </cols>
  <sheetData>
    <row r="1" spans="1:36" ht="15.75">
      <c r="A1" s="4" t="s">
        <v>642</v>
      </c>
      <c r="B1" s="4"/>
      <c r="C1" s="5" t="s">
        <v>1934</v>
      </c>
      <c r="D1" s="160"/>
      <c r="E1" s="4"/>
      <c r="F1" s="4"/>
      <c r="G1" s="4"/>
      <c r="H1" s="4"/>
      <c r="I1" s="6"/>
      <c r="J1" s="6"/>
      <c r="K1" s="6"/>
      <c r="L1" s="6"/>
      <c r="M1" s="6"/>
      <c r="N1" s="6"/>
      <c r="O1" s="6"/>
      <c r="P1" s="6"/>
      <c r="Q1" s="6"/>
      <c r="R1" s="6"/>
      <c r="S1" s="6"/>
      <c r="T1" s="6"/>
      <c r="U1" s="6"/>
      <c r="V1" s="6"/>
      <c r="W1" s="6"/>
      <c r="X1" s="6"/>
      <c r="Y1" s="6"/>
      <c r="Z1" s="6"/>
      <c r="AA1" s="7"/>
      <c r="AB1" s="7"/>
      <c r="AC1" s="7"/>
      <c r="AD1" s="7"/>
      <c r="AE1" s="7"/>
      <c r="AF1" s="7"/>
      <c r="AG1" s="7"/>
      <c r="AH1" s="7"/>
      <c r="AI1" s="7"/>
      <c r="AJ1" s="7"/>
    </row>
    <row r="2" spans="1:36" ht="15.75">
      <c r="A2" s="8" t="s">
        <v>1935</v>
      </c>
      <c r="B2" s="4"/>
      <c r="C2" s="9" t="s">
        <v>1348</v>
      </c>
      <c r="D2" s="160"/>
      <c r="E2" s="4"/>
      <c r="F2" s="4"/>
      <c r="G2" s="4"/>
      <c r="H2" s="4"/>
      <c r="I2" s="6"/>
      <c r="J2" s="6"/>
      <c r="K2" s="6"/>
      <c r="L2" s="6"/>
      <c r="M2" s="6"/>
      <c r="N2" s="6"/>
      <c r="O2" s="6"/>
      <c r="P2" s="6"/>
      <c r="Q2" s="6"/>
      <c r="R2" s="6"/>
      <c r="S2" s="6"/>
      <c r="T2" s="6"/>
      <c r="U2" s="6"/>
      <c r="V2" s="6"/>
      <c r="W2" s="6"/>
      <c r="X2" s="6"/>
      <c r="Y2" s="6"/>
      <c r="Z2" s="6"/>
      <c r="AA2" s="7"/>
      <c r="AB2" s="7"/>
      <c r="AC2" s="7"/>
      <c r="AD2" s="7"/>
      <c r="AE2" s="7"/>
      <c r="AF2" s="7"/>
      <c r="AG2" s="7"/>
      <c r="AH2" s="7"/>
      <c r="AI2" s="7"/>
      <c r="AJ2" s="7"/>
    </row>
    <row r="3" spans="1:36" ht="15.75">
      <c r="A3" s="10" t="s">
        <v>730</v>
      </c>
      <c r="B3" s="11" t="s">
        <v>1936</v>
      </c>
      <c r="C3" s="12" t="s">
        <v>1937</v>
      </c>
      <c r="D3" s="210" t="s">
        <v>1938</v>
      </c>
      <c r="E3" s="10" t="s">
        <v>1939</v>
      </c>
      <c r="F3" s="12" t="s">
        <v>1940</v>
      </c>
      <c r="G3" s="12" t="s">
        <v>1941</v>
      </c>
      <c r="H3" s="13" t="s">
        <v>1942</v>
      </c>
      <c r="I3" s="14"/>
      <c r="J3" s="6"/>
      <c r="K3" s="6"/>
      <c r="L3" s="6"/>
      <c r="M3" s="6"/>
      <c r="N3" s="6"/>
      <c r="O3" s="6"/>
      <c r="P3" s="6"/>
      <c r="Q3" s="6"/>
      <c r="R3" s="6"/>
      <c r="S3" s="6"/>
      <c r="T3" s="6"/>
      <c r="U3" s="6"/>
      <c r="V3" s="6"/>
      <c r="W3" s="6"/>
      <c r="X3" s="6"/>
      <c r="Y3" s="6"/>
      <c r="Z3" s="6"/>
      <c r="AA3" s="7"/>
      <c r="AB3" s="7"/>
      <c r="AC3" s="7"/>
      <c r="AD3" s="7"/>
      <c r="AE3" s="7"/>
      <c r="AF3" s="7"/>
      <c r="AG3" s="7"/>
      <c r="AH3" s="7"/>
      <c r="AI3" s="7"/>
      <c r="AJ3" s="7"/>
    </row>
    <row r="4" spans="1:36" ht="15.75">
      <c r="A4" s="15" t="s">
        <v>1943</v>
      </c>
      <c r="B4" s="16" t="s">
        <v>642</v>
      </c>
      <c r="C4" s="16" t="s">
        <v>642</v>
      </c>
      <c r="D4" s="211" t="s">
        <v>1944</v>
      </c>
      <c r="E4" s="15" t="s">
        <v>1945</v>
      </c>
      <c r="F4" s="16" t="s">
        <v>642</v>
      </c>
      <c r="G4" s="16" t="s">
        <v>1946</v>
      </c>
      <c r="H4" s="15" t="s">
        <v>642</v>
      </c>
      <c r="I4" s="14"/>
      <c r="J4" s="6"/>
      <c r="K4" s="6"/>
      <c r="L4" s="6"/>
      <c r="M4" s="6"/>
      <c r="N4" s="6"/>
      <c r="O4" s="6"/>
      <c r="P4" s="6"/>
      <c r="Q4" s="6"/>
      <c r="R4" s="6"/>
      <c r="S4" s="6"/>
      <c r="T4" s="6"/>
      <c r="U4" s="6"/>
      <c r="V4" s="6"/>
      <c r="W4" s="6"/>
      <c r="X4" s="6"/>
      <c r="Y4" s="6"/>
      <c r="Z4" s="6"/>
      <c r="AA4" s="7"/>
      <c r="AB4" s="7"/>
      <c r="AC4" s="7"/>
      <c r="AD4" s="7"/>
      <c r="AE4" s="7"/>
      <c r="AF4" s="7"/>
      <c r="AG4" s="7"/>
      <c r="AH4" s="7"/>
      <c r="AI4" s="7"/>
      <c r="AJ4" s="7"/>
    </row>
    <row r="5" spans="1:36" ht="15.75">
      <c r="A5" s="17"/>
      <c r="B5" s="18" t="s">
        <v>440</v>
      </c>
      <c r="C5" s="19"/>
      <c r="D5" s="212"/>
      <c r="E5" s="110">
        <f>SUM(E6:E28)</f>
        <v>64113.4325</v>
      </c>
      <c r="F5" s="19"/>
      <c r="G5" s="20"/>
      <c r="H5" s="17"/>
      <c r="I5" s="14"/>
      <c r="J5" s="6"/>
      <c r="K5" s="6"/>
      <c r="L5" s="6"/>
      <c r="M5" s="6"/>
      <c r="N5" s="6"/>
      <c r="O5" s="6"/>
      <c r="P5" s="6"/>
      <c r="Q5" s="6"/>
      <c r="R5" s="6"/>
      <c r="S5" s="6"/>
      <c r="T5" s="6"/>
      <c r="U5" s="6"/>
      <c r="V5" s="6"/>
      <c r="W5" s="6"/>
      <c r="X5" s="6"/>
      <c r="Y5" s="6"/>
      <c r="Z5" s="6"/>
      <c r="AA5" s="7"/>
      <c r="AB5" s="7"/>
      <c r="AC5" s="7"/>
      <c r="AD5" s="7"/>
      <c r="AE5" s="7"/>
      <c r="AF5" s="7"/>
      <c r="AG5" s="7"/>
      <c r="AH5" s="7"/>
      <c r="AI5" s="7"/>
      <c r="AJ5" s="7"/>
    </row>
    <row r="6" spans="1:36" s="157" customFormat="1" ht="38.25">
      <c r="A6" s="194" t="s">
        <v>1947</v>
      </c>
      <c r="B6" s="195" t="s">
        <v>578</v>
      </c>
      <c r="C6" s="194" t="s">
        <v>579</v>
      </c>
      <c r="D6" s="174" t="s">
        <v>1948</v>
      </c>
      <c r="E6" s="196">
        <v>618.9</v>
      </c>
      <c r="F6" s="267" t="s">
        <v>580</v>
      </c>
      <c r="G6" s="194" t="s">
        <v>1949</v>
      </c>
      <c r="H6" s="194" t="s">
        <v>581</v>
      </c>
      <c r="I6" s="187"/>
      <c r="J6" s="188"/>
      <c r="K6" s="188"/>
      <c r="L6" s="188"/>
      <c r="M6" s="188"/>
      <c r="N6" s="188"/>
      <c r="O6" s="188"/>
      <c r="P6" s="188"/>
      <c r="Q6" s="188"/>
      <c r="R6" s="188"/>
      <c r="S6" s="188"/>
      <c r="T6" s="188"/>
      <c r="U6" s="188"/>
      <c r="V6" s="188"/>
      <c r="W6" s="188"/>
      <c r="X6" s="188"/>
      <c r="Y6" s="188"/>
      <c r="Z6" s="188"/>
      <c r="AA6" s="189"/>
      <c r="AB6" s="189"/>
      <c r="AC6" s="189"/>
      <c r="AD6" s="189"/>
      <c r="AE6" s="189"/>
      <c r="AF6" s="189"/>
      <c r="AG6" s="189"/>
      <c r="AH6" s="189"/>
      <c r="AI6" s="189"/>
      <c r="AJ6" s="189"/>
    </row>
    <row r="7" spans="1:36" s="183" customFormat="1" ht="32.25" customHeight="1">
      <c r="A7" s="197" t="s">
        <v>1951</v>
      </c>
      <c r="B7" s="195" t="s">
        <v>1665</v>
      </c>
      <c r="C7" s="194" t="s">
        <v>1666</v>
      </c>
      <c r="D7" s="174" t="s">
        <v>1953</v>
      </c>
      <c r="E7" s="196">
        <v>7533</v>
      </c>
      <c r="F7" s="267" t="s">
        <v>1667</v>
      </c>
      <c r="G7" s="194" t="s">
        <v>1949</v>
      </c>
      <c r="H7" s="194" t="s">
        <v>2215</v>
      </c>
      <c r="I7" s="180"/>
      <c r="J7" s="181"/>
      <c r="K7" s="181"/>
      <c r="L7" s="181"/>
      <c r="M7" s="181"/>
      <c r="N7" s="181"/>
      <c r="O7" s="181"/>
      <c r="P7" s="181"/>
      <c r="Q7" s="181"/>
      <c r="R7" s="181"/>
      <c r="S7" s="181"/>
      <c r="T7" s="181"/>
      <c r="U7" s="181"/>
      <c r="V7" s="181"/>
      <c r="W7" s="181"/>
      <c r="X7" s="181"/>
      <c r="Y7" s="181"/>
      <c r="Z7" s="181"/>
      <c r="AA7" s="182"/>
      <c r="AB7" s="182"/>
      <c r="AC7" s="182"/>
      <c r="AD7" s="182"/>
      <c r="AE7" s="182"/>
      <c r="AF7" s="182"/>
      <c r="AG7" s="182"/>
      <c r="AH7" s="182"/>
      <c r="AI7" s="182"/>
      <c r="AJ7" s="182"/>
    </row>
    <row r="8" spans="1:36" ht="25.5">
      <c r="A8" s="194" t="s">
        <v>1955</v>
      </c>
      <c r="B8" s="198" t="s">
        <v>1956</v>
      </c>
      <c r="C8" s="194" t="s">
        <v>1957</v>
      </c>
      <c r="D8" s="174" t="s">
        <v>1958</v>
      </c>
      <c r="E8" s="196">
        <v>20</v>
      </c>
      <c r="F8" s="280" t="s">
        <v>1959</v>
      </c>
      <c r="G8" s="197" t="s">
        <v>1960</v>
      </c>
      <c r="H8" s="197" t="s">
        <v>1668</v>
      </c>
      <c r="I8" s="14"/>
      <c r="J8" s="6"/>
      <c r="K8" s="6"/>
      <c r="L8" s="6"/>
      <c r="M8" s="6"/>
      <c r="N8" s="6"/>
      <c r="O8" s="6"/>
      <c r="P8" s="6"/>
      <c r="Q8" s="6"/>
      <c r="R8" s="6"/>
      <c r="S8" s="6"/>
      <c r="T8" s="6"/>
      <c r="U8" s="6"/>
      <c r="V8" s="6"/>
      <c r="W8" s="6"/>
      <c r="X8" s="6"/>
      <c r="Y8" s="6"/>
      <c r="Z8" s="6"/>
      <c r="AA8" s="7"/>
      <c r="AB8" s="7"/>
      <c r="AC8" s="7"/>
      <c r="AD8" s="7"/>
      <c r="AE8" s="7"/>
      <c r="AF8" s="7"/>
      <c r="AG8" s="7"/>
      <c r="AH8" s="7"/>
      <c r="AI8" s="7"/>
      <c r="AJ8" s="7"/>
    </row>
    <row r="9" spans="1:36" ht="32.25" customHeight="1">
      <c r="A9" s="194" t="s">
        <v>1961</v>
      </c>
      <c r="B9" s="195" t="s">
        <v>1962</v>
      </c>
      <c r="C9" s="194" t="s">
        <v>1669</v>
      </c>
      <c r="D9" s="174" t="s">
        <v>1963</v>
      </c>
      <c r="E9" s="196">
        <v>972</v>
      </c>
      <c r="F9" s="267" t="s">
        <v>1671</v>
      </c>
      <c r="G9" s="194" t="s">
        <v>1964</v>
      </c>
      <c r="H9" s="194" t="s">
        <v>1670</v>
      </c>
      <c r="I9" s="14"/>
      <c r="J9" s="6"/>
      <c r="K9" s="6"/>
      <c r="L9" s="6"/>
      <c r="M9" s="6"/>
      <c r="N9" s="6"/>
      <c r="O9" s="6"/>
      <c r="P9" s="6"/>
      <c r="Q9" s="6"/>
      <c r="R9" s="6"/>
      <c r="S9" s="6"/>
      <c r="T9" s="6"/>
      <c r="U9" s="6"/>
      <c r="V9" s="6"/>
      <c r="W9" s="6"/>
      <c r="X9" s="6"/>
      <c r="Y9" s="6"/>
      <c r="Z9" s="6"/>
      <c r="AA9" s="7"/>
      <c r="AB9" s="7"/>
      <c r="AC9" s="7"/>
      <c r="AD9" s="7"/>
      <c r="AE9" s="7"/>
      <c r="AF9" s="7"/>
      <c r="AG9" s="7"/>
      <c r="AH9" s="7"/>
      <c r="AI9" s="7"/>
      <c r="AJ9" s="7"/>
    </row>
    <row r="10" spans="1:36" ht="32.25" customHeight="1">
      <c r="A10" s="194" t="s">
        <v>1972</v>
      </c>
      <c r="B10" s="195" t="s">
        <v>1973</v>
      </c>
      <c r="C10" s="194" t="s">
        <v>1974</v>
      </c>
      <c r="D10" s="174" t="s">
        <v>1963</v>
      </c>
      <c r="E10" s="196">
        <v>4860</v>
      </c>
      <c r="F10" s="267" t="s">
        <v>1672</v>
      </c>
      <c r="G10" s="194" t="s">
        <v>1975</v>
      </c>
      <c r="H10" s="194" t="s">
        <v>1673</v>
      </c>
      <c r="I10" s="14"/>
      <c r="J10" s="6"/>
      <c r="K10" s="6"/>
      <c r="L10" s="6"/>
      <c r="M10" s="6"/>
      <c r="N10" s="6"/>
      <c r="O10" s="6"/>
      <c r="P10" s="6"/>
      <c r="Q10" s="6"/>
      <c r="R10" s="6"/>
      <c r="S10" s="6"/>
      <c r="T10" s="6"/>
      <c r="U10" s="6"/>
      <c r="V10" s="6"/>
      <c r="W10" s="6"/>
      <c r="X10" s="6"/>
      <c r="Y10" s="6"/>
      <c r="Z10" s="6"/>
      <c r="AA10" s="7"/>
      <c r="AB10" s="7"/>
      <c r="AC10" s="7"/>
      <c r="AD10" s="7"/>
      <c r="AE10" s="7"/>
      <c r="AF10" s="7"/>
      <c r="AG10" s="7"/>
      <c r="AH10" s="7"/>
      <c r="AI10" s="7"/>
      <c r="AJ10" s="7"/>
    </row>
    <row r="11" spans="1:36" ht="42.75" customHeight="1">
      <c r="A11" s="194" t="s">
        <v>1977</v>
      </c>
      <c r="B11" s="195" t="s">
        <v>1674</v>
      </c>
      <c r="C11" s="194" t="s">
        <v>1675</v>
      </c>
      <c r="D11" s="174" t="s">
        <v>1978</v>
      </c>
      <c r="E11" s="196">
        <v>5900</v>
      </c>
      <c r="F11" s="267" t="s">
        <v>1676</v>
      </c>
      <c r="G11" s="194" t="s">
        <v>1949</v>
      </c>
      <c r="H11" s="194" t="s">
        <v>1677</v>
      </c>
      <c r="I11" s="14"/>
      <c r="J11" s="6"/>
      <c r="K11" s="6"/>
      <c r="L11" s="6"/>
      <c r="M11" s="6"/>
      <c r="N11" s="6"/>
      <c r="O11" s="6"/>
      <c r="P11" s="6"/>
      <c r="Q11" s="6"/>
      <c r="R11" s="6"/>
      <c r="S11" s="6"/>
      <c r="T11" s="6"/>
      <c r="U11" s="6"/>
      <c r="V11" s="6"/>
      <c r="W11" s="6"/>
      <c r="X11" s="6"/>
      <c r="Y11" s="6"/>
      <c r="Z11" s="6"/>
      <c r="AA11" s="7"/>
      <c r="AB11" s="7"/>
      <c r="AC11" s="7"/>
      <c r="AD11" s="7"/>
      <c r="AE11" s="7"/>
      <c r="AF11" s="7"/>
      <c r="AG11" s="7"/>
      <c r="AH11" s="7"/>
      <c r="AI11" s="7"/>
      <c r="AJ11" s="7"/>
    </row>
    <row r="12" spans="1:36" ht="25.5">
      <c r="A12" s="194" t="s">
        <v>1980</v>
      </c>
      <c r="B12" s="195" t="s">
        <v>1678</v>
      </c>
      <c r="C12" s="194" t="s">
        <v>1679</v>
      </c>
      <c r="D12" s="174" t="s">
        <v>1981</v>
      </c>
      <c r="E12" s="196">
        <v>4374</v>
      </c>
      <c r="F12" s="267" t="s">
        <v>1982</v>
      </c>
      <c r="G12" s="194" t="s">
        <v>1983</v>
      </c>
      <c r="H12" s="194" t="s">
        <v>1680</v>
      </c>
      <c r="I12" s="6"/>
      <c r="J12" s="6"/>
      <c r="K12" s="6"/>
      <c r="L12" s="6"/>
      <c r="M12" s="6"/>
      <c r="N12" s="6"/>
      <c r="O12" s="6"/>
      <c r="P12" s="6"/>
      <c r="Q12" s="6"/>
      <c r="R12" s="6"/>
      <c r="S12" s="6"/>
      <c r="T12" s="6"/>
      <c r="U12" s="6"/>
      <c r="V12" s="6"/>
      <c r="W12" s="6"/>
      <c r="X12" s="6"/>
      <c r="Y12" s="6"/>
      <c r="Z12" s="6"/>
      <c r="AA12" s="7"/>
      <c r="AB12" s="7"/>
      <c r="AC12" s="7"/>
      <c r="AD12" s="7"/>
      <c r="AE12" s="7"/>
      <c r="AF12" s="7"/>
      <c r="AG12" s="7"/>
      <c r="AH12" s="7"/>
      <c r="AI12" s="7"/>
      <c r="AJ12" s="7"/>
    </row>
    <row r="13" spans="1:36" ht="30.75" customHeight="1">
      <c r="A13" s="194" t="s">
        <v>1985</v>
      </c>
      <c r="B13" s="195" t="s">
        <v>1986</v>
      </c>
      <c r="C13" s="194" t="s">
        <v>1681</v>
      </c>
      <c r="D13" s="174" t="s">
        <v>1987</v>
      </c>
      <c r="E13" s="196">
        <v>8100</v>
      </c>
      <c r="F13" s="267" t="s">
        <v>1682</v>
      </c>
      <c r="G13" s="199" t="s">
        <v>1683</v>
      </c>
      <c r="H13" s="197" t="s">
        <v>1699</v>
      </c>
      <c r="I13" s="6"/>
      <c r="J13" s="6"/>
      <c r="K13" s="6"/>
      <c r="L13" s="6"/>
      <c r="M13" s="6"/>
      <c r="N13" s="6"/>
      <c r="O13" s="6"/>
      <c r="P13" s="6"/>
      <c r="Q13" s="6"/>
      <c r="R13" s="6"/>
      <c r="S13" s="6"/>
      <c r="T13" s="6"/>
      <c r="U13" s="6"/>
      <c r="V13" s="6"/>
      <c r="W13" s="6"/>
      <c r="X13" s="6"/>
      <c r="Y13" s="6"/>
      <c r="Z13" s="6"/>
      <c r="AA13" s="7"/>
      <c r="AB13" s="7"/>
      <c r="AC13" s="7"/>
      <c r="AD13" s="7"/>
      <c r="AE13" s="7"/>
      <c r="AF13" s="7"/>
      <c r="AG13" s="7"/>
      <c r="AH13" s="7"/>
      <c r="AI13" s="7"/>
      <c r="AJ13" s="7"/>
    </row>
    <row r="14" spans="1:36" ht="33" customHeight="1">
      <c r="A14" s="194" t="s">
        <v>1996</v>
      </c>
      <c r="B14" s="198" t="s">
        <v>1684</v>
      </c>
      <c r="C14" s="197" t="s">
        <v>1679</v>
      </c>
      <c r="D14" s="177" t="s">
        <v>1997</v>
      </c>
      <c r="E14" s="196">
        <v>1622.7619</v>
      </c>
      <c r="F14" s="280" t="s">
        <v>1685</v>
      </c>
      <c r="G14" s="197" t="s">
        <v>1686</v>
      </c>
      <c r="H14" s="197" t="s">
        <v>1700</v>
      </c>
      <c r="I14" s="6"/>
      <c r="J14" s="6"/>
      <c r="K14" s="6"/>
      <c r="L14" s="6"/>
      <c r="M14" s="6"/>
      <c r="N14" s="6"/>
      <c r="O14" s="6"/>
      <c r="P14" s="6"/>
      <c r="Q14" s="6"/>
      <c r="R14" s="6"/>
      <c r="S14" s="6"/>
      <c r="T14" s="6"/>
      <c r="U14" s="6"/>
      <c r="V14" s="6"/>
      <c r="W14" s="6"/>
      <c r="X14" s="6"/>
      <c r="Y14" s="6"/>
      <c r="Z14" s="6"/>
      <c r="AA14" s="7"/>
      <c r="AB14" s="7"/>
      <c r="AC14" s="7"/>
      <c r="AD14" s="7"/>
      <c r="AE14" s="7"/>
      <c r="AF14" s="7"/>
      <c r="AG14" s="7"/>
      <c r="AH14" s="7"/>
      <c r="AI14" s="7"/>
      <c r="AJ14" s="7"/>
    </row>
    <row r="15" spans="1:36" ht="38.25">
      <c r="A15" s="194" t="s">
        <v>1998</v>
      </c>
      <c r="B15" s="198" t="s">
        <v>668</v>
      </c>
      <c r="C15" s="197" t="s">
        <v>669</v>
      </c>
      <c r="D15" s="174" t="s">
        <v>1999</v>
      </c>
      <c r="E15" s="196">
        <v>1458</v>
      </c>
      <c r="F15" s="280" t="s">
        <v>2000</v>
      </c>
      <c r="G15" s="197" t="s">
        <v>1964</v>
      </c>
      <c r="H15" s="194" t="s">
        <v>670</v>
      </c>
      <c r="I15" s="6"/>
      <c r="J15" s="6"/>
      <c r="K15" s="6"/>
      <c r="L15" s="6"/>
      <c r="M15" s="6"/>
      <c r="N15" s="6"/>
      <c r="O15" s="6"/>
      <c r="P15" s="6"/>
      <c r="Q15" s="6"/>
      <c r="R15" s="6"/>
      <c r="S15" s="6"/>
      <c r="T15" s="6"/>
      <c r="U15" s="6"/>
      <c r="V15" s="6"/>
      <c r="W15" s="6"/>
      <c r="X15" s="6"/>
      <c r="Y15" s="6"/>
      <c r="Z15" s="6"/>
      <c r="AA15" s="7"/>
      <c r="AB15" s="7"/>
      <c r="AC15" s="7"/>
      <c r="AD15" s="7"/>
      <c r="AE15" s="7"/>
      <c r="AF15" s="7"/>
      <c r="AG15" s="7"/>
      <c r="AH15" s="7"/>
      <c r="AI15" s="7"/>
      <c r="AJ15" s="7"/>
    </row>
    <row r="16" spans="1:36" ht="30.75" customHeight="1">
      <c r="A16" s="194" t="s">
        <v>2001</v>
      </c>
      <c r="B16" s="198" t="s">
        <v>2002</v>
      </c>
      <c r="C16" s="194" t="s">
        <v>671</v>
      </c>
      <c r="D16" s="177" t="s">
        <v>2003</v>
      </c>
      <c r="E16" s="196">
        <v>5195</v>
      </c>
      <c r="F16" s="280" t="s">
        <v>672</v>
      </c>
      <c r="G16" s="197" t="s">
        <v>673</v>
      </c>
      <c r="H16" s="197" t="s">
        <v>1701</v>
      </c>
      <c r="I16" s="6"/>
      <c r="J16" s="6"/>
      <c r="K16" s="6"/>
      <c r="L16" s="6"/>
      <c r="M16" s="6"/>
      <c r="N16" s="6"/>
      <c r="O16" s="6"/>
      <c r="P16" s="6"/>
      <c r="Q16" s="6"/>
      <c r="R16" s="6"/>
      <c r="S16" s="6"/>
      <c r="T16" s="6"/>
      <c r="U16" s="6"/>
      <c r="V16" s="6"/>
      <c r="W16" s="6"/>
      <c r="X16" s="6"/>
      <c r="Y16" s="6"/>
      <c r="Z16" s="6"/>
      <c r="AA16" s="7"/>
      <c r="AB16" s="7"/>
      <c r="AC16" s="7"/>
      <c r="AD16" s="7"/>
      <c r="AE16" s="7"/>
      <c r="AF16" s="7"/>
      <c r="AG16" s="7"/>
      <c r="AH16" s="7"/>
      <c r="AI16" s="7"/>
      <c r="AJ16" s="7"/>
    </row>
    <row r="17" spans="1:36" ht="45.75" customHeight="1">
      <c r="A17" s="194" t="s">
        <v>2005</v>
      </c>
      <c r="B17" s="198" t="s">
        <v>2006</v>
      </c>
      <c r="C17" s="197" t="s">
        <v>674</v>
      </c>
      <c r="D17" s="177" t="s">
        <v>2007</v>
      </c>
      <c r="E17" s="196">
        <v>1072.125</v>
      </c>
      <c r="F17" s="280" t="s">
        <v>2008</v>
      </c>
      <c r="G17" s="197" t="s">
        <v>2009</v>
      </c>
      <c r="H17" s="197" t="s">
        <v>677</v>
      </c>
      <c r="I17" s="6"/>
      <c r="J17" s="6"/>
      <c r="K17" s="6"/>
      <c r="L17" s="6"/>
      <c r="M17" s="6"/>
      <c r="N17" s="6"/>
      <c r="O17" s="6"/>
      <c r="P17" s="6"/>
      <c r="Q17" s="6"/>
      <c r="R17" s="6"/>
      <c r="S17" s="6"/>
      <c r="T17" s="6"/>
      <c r="U17" s="6"/>
      <c r="V17" s="6"/>
      <c r="W17" s="6"/>
      <c r="X17" s="6"/>
      <c r="Y17" s="6"/>
      <c r="Z17" s="6"/>
      <c r="AA17" s="7"/>
      <c r="AB17" s="7"/>
      <c r="AC17" s="7"/>
      <c r="AD17" s="7"/>
      <c r="AE17" s="7"/>
      <c r="AF17" s="7"/>
      <c r="AG17" s="7"/>
      <c r="AH17" s="7"/>
      <c r="AI17" s="7"/>
      <c r="AJ17" s="7"/>
    </row>
    <row r="18" spans="1:36" ht="44.25" customHeight="1">
      <c r="A18" s="194" t="s">
        <v>2010</v>
      </c>
      <c r="B18" s="198" t="s">
        <v>2011</v>
      </c>
      <c r="C18" s="197" t="s">
        <v>1006</v>
      </c>
      <c r="D18" s="177" t="s">
        <v>2012</v>
      </c>
      <c r="E18" s="196">
        <v>1992.59</v>
      </c>
      <c r="F18" s="280" t="s">
        <v>675</v>
      </c>
      <c r="G18" s="197" t="s">
        <v>1855</v>
      </c>
      <c r="H18" s="194" t="s">
        <v>676</v>
      </c>
      <c r="I18" s="6"/>
      <c r="J18" s="6"/>
      <c r="K18" s="6"/>
      <c r="L18" s="6"/>
      <c r="M18" s="6"/>
      <c r="N18" s="6"/>
      <c r="O18" s="6"/>
      <c r="P18" s="6"/>
      <c r="Q18" s="6"/>
      <c r="R18" s="6"/>
      <c r="S18" s="6"/>
      <c r="T18" s="6"/>
      <c r="U18" s="6"/>
      <c r="V18" s="6"/>
      <c r="W18" s="6"/>
      <c r="X18" s="6"/>
      <c r="Y18" s="6"/>
      <c r="Z18" s="6"/>
      <c r="AA18" s="7"/>
      <c r="AB18" s="7"/>
      <c r="AC18" s="7"/>
      <c r="AD18" s="7"/>
      <c r="AE18" s="7"/>
      <c r="AF18" s="7"/>
      <c r="AG18" s="7"/>
      <c r="AH18" s="7"/>
      <c r="AI18" s="7"/>
      <c r="AJ18" s="7"/>
    </row>
    <row r="19" spans="1:36" ht="33" customHeight="1">
      <c r="A19" s="194" t="s">
        <v>2013</v>
      </c>
      <c r="B19" s="198" t="s">
        <v>2014</v>
      </c>
      <c r="C19" s="197" t="s">
        <v>774</v>
      </c>
      <c r="D19" s="177" t="s">
        <v>775</v>
      </c>
      <c r="E19" s="196">
        <v>810</v>
      </c>
      <c r="F19" s="280" t="s">
        <v>678</v>
      </c>
      <c r="G19" s="197" t="s">
        <v>1855</v>
      </c>
      <c r="H19" s="194" t="s">
        <v>679</v>
      </c>
      <c r="I19" s="6"/>
      <c r="J19" s="6"/>
      <c r="K19" s="6"/>
      <c r="L19" s="6"/>
      <c r="M19" s="6"/>
      <c r="N19" s="6"/>
      <c r="O19" s="6"/>
      <c r="P19" s="6"/>
      <c r="Q19" s="6"/>
      <c r="R19" s="6"/>
      <c r="S19" s="6"/>
      <c r="T19" s="6"/>
      <c r="U19" s="6"/>
      <c r="V19" s="6"/>
      <c r="W19" s="6"/>
      <c r="X19" s="6"/>
      <c r="Y19" s="6"/>
      <c r="Z19" s="6"/>
      <c r="AA19" s="7"/>
      <c r="AB19" s="7"/>
      <c r="AC19" s="7"/>
      <c r="AD19" s="7"/>
      <c r="AE19" s="7"/>
      <c r="AF19" s="7"/>
      <c r="AG19" s="7"/>
      <c r="AH19" s="7"/>
      <c r="AI19" s="7"/>
      <c r="AJ19" s="7"/>
    </row>
    <row r="20" spans="1:36" ht="31.5" customHeight="1" hidden="1">
      <c r="A20" s="194" t="s">
        <v>777</v>
      </c>
      <c r="B20" s="198" t="s">
        <v>778</v>
      </c>
      <c r="C20" s="197" t="s">
        <v>680</v>
      </c>
      <c r="D20" s="177" t="s">
        <v>779</v>
      </c>
      <c r="E20" s="196">
        <v>355.46</v>
      </c>
      <c r="F20" s="280" t="s">
        <v>681</v>
      </c>
      <c r="G20" s="197" t="s">
        <v>1975</v>
      </c>
      <c r="H20" s="194" t="s">
        <v>682</v>
      </c>
      <c r="I20" s="6"/>
      <c r="J20" s="6"/>
      <c r="K20" s="6"/>
      <c r="L20" s="6"/>
      <c r="M20" s="6"/>
      <c r="N20" s="6"/>
      <c r="O20" s="6"/>
      <c r="P20" s="6"/>
      <c r="Q20" s="6"/>
      <c r="R20" s="6"/>
      <c r="S20" s="6"/>
      <c r="T20" s="6"/>
      <c r="U20" s="6"/>
      <c r="V20" s="6"/>
      <c r="W20" s="6"/>
      <c r="X20" s="6"/>
      <c r="Y20" s="6"/>
      <c r="Z20" s="6"/>
      <c r="AA20" s="7"/>
      <c r="AB20" s="7"/>
      <c r="AC20" s="7"/>
      <c r="AD20" s="7"/>
      <c r="AE20" s="7"/>
      <c r="AF20" s="7"/>
      <c r="AG20" s="7"/>
      <c r="AH20" s="7"/>
      <c r="AI20" s="7"/>
      <c r="AJ20" s="7"/>
    </row>
    <row r="21" spans="1:36" ht="45" customHeight="1">
      <c r="A21" s="194" t="s">
        <v>781</v>
      </c>
      <c r="B21" s="198" t="s">
        <v>683</v>
      </c>
      <c r="C21" s="197" t="s">
        <v>684</v>
      </c>
      <c r="D21" s="177" t="s">
        <v>782</v>
      </c>
      <c r="E21" s="196">
        <v>1841.7537</v>
      </c>
      <c r="F21" s="280" t="s">
        <v>685</v>
      </c>
      <c r="G21" s="197" t="s">
        <v>686</v>
      </c>
      <c r="H21" s="194" t="s">
        <v>687</v>
      </c>
      <c r="I21" s="6"/>
      <c r="J21" s="6"/>
      <c r="K21" s="6"/>
      <c r="L21" s="6"/>
      <c r="M21" s="6"/>
      <c r="N21" s="6"/>
      <c r="O21" s="6"/>
      <c r="P21" s="6"/>
      <c r="Q21" s="6"/>
      <c r="R21" s="6"/>
      <c r="S21" s="6"/>
      <c r="T21" s="6"/>
      <c r="U21" s="6"/>
      <c r="V21" s="6"/>
      <c r="W21" s="6"/>
      <c r="X21" s="6"/>
      <c r="Y21" s="6"/>
      <c r="Z21" s="6"/>
      <c r="AA21" s="7"/>
      <c r="AB21" s="7"/>
      <c r="AC21" s="7"/>
      <c r="AD21" s="7"/>
      <c r="AE21" s="7"/>
      <c r="AF21" s="7"/>
      <c r="AG21" s="7"/>
      <c r="AH21" s="7"/>
      <c r="AI21" s="7"/>
      <c r="AJ21" s="7"/>
    </row>
    <row r="22" spans="1:36" ht="42.75" customHeight="1">
      <c r="A22" s="194" t="s">
        <v>783</v>
      </c>
      <c r="B22" s="198" t="s">
        <v>784</v>
      </c>
      <c r="C22" s="197" t="s">
        <v>688</v>
      </c>
      <c r="D22" s="177" t="s">
        <v>785</v>
      </c>
      <c r="E22" s="196">
        <v>324</v>
      </c>
      <c r="F22" s="280" t="s">
        <v>689</v>
      </c>
      <c r="G22" s="197" t="s">
        <v>786</v>
      </c>
      <c r="H22" s="194" t="s">
        <v>787</v>
      </c>
      <c r="I22" s="6"/>
      <c r="J22" s="6"/>
      <c r="K22" s="6"/>
      <c r="L22" s="6"/>
      <c r="M22" s="6"/>
      <c r="N22" s="6"/>
      <c r="O22" s="6"/>
      <c r="P22" s="6"/>
      <c r="Q22" s="6"/>
      <c r="R22" s="6"/>
      <c r="S22" s="6"/>
      <c r="T22" s="6"/>
      <c r="U22" s="6"/>
      <c r="V22" s="6"/>
      <c r="W22" s="6"/>
      <c r="X22" s="6"/>
      <c r="Y22" s="6"/>
      <c r="Z22" s="6"/>
      <c r="AA22" s="7"/>
      <c r="AB22" s="7"/>
      <c r="AC22" s="7"/>
      <c r="AD22" s="7"/>
      <c r="AE22" s="7"/>
      <c r="AF22" s="7"/>
      <c r="AG22" s="7"/>
      <c r="AH22" s="7"/>
      <c r="AI22" s="7"/>
      <c r="AJ22" s="7"/>
    </row>
    <row r="23" spans="1:36" ht="31.5" customHeight="1">
      <c r="A23" s="194" t="s">
        <v>788</v>
      </c>
      <c r="B23" s="198" t="s">
        <v>784</v>
      </c>
      <c r="C23" s="197" t="s">
        <v>690</v>
      </c>
      <c r="D23" s="177" t="s">
        <v>789</v>
      </c>
      <c r="E23" s="196">
        <v>7753</v>
      </c>
      <c r="F23" s="280" t="s">
        <v>790</v>
      </c>
      <c r="G23" s="197" t="s">
        <v>791</v>
      </c>
      <c r="H23" s="194" t="s">
        <v>691</v>
      </c>
      <c r="I23" s="6"/>
      <c r="J23" s="6"/>
      <c r="K23" s="6"/>
      <c r="L23" s="6"/>
      <c r="M23" s="6"/>
      <c r="N23" s="6"/>
      <c r="O23" s="6"/>
      <c r="P23" s="6"/>
      <c r="Q23" s="6"/>
      <c r="R23" s="6"/>
      <c r="S23" s="6"/>
      <c r="T23" s="6"/>
      <c r="U23" s="6"/>
      <c r="V23" s="6"/>
      <c r="W23" s="6"/>
      <c r="X23" s="6"/>
      <c r="Y23" s="6"/>
      <c r="Z23" s="6"/>
      <c r="AA23" s="7"/>
      <c r="AB23" s="7"/>
      <c r="AC23" s="7"/>
      <c r="AD23" s="7"/>
      <c r="AE23" s="7"/>
      <c r="AF23" s="7"/>
      <c r="AG23" s="7"/>
      <c r="AH23" s="7"/>
      <c r="AI23" s="7"/>
      <c r="AJ23" s="7"/>
    </row>
    <row r="24" spans="1:36" ht="34.5" customHeight="1">
      <c r="A24" s="194" t="s">
        <v>793</v>
      </c>
      <c r="B24" s="195" t="s">
        <v>794</v>
      </c>
      <c r="C24" s="197" t="s">
        <v>795</v>
      </c>
      <c r="D24" s="177" t="s">
        <v>796</v>
      </c>
      <c r="E24" s="196">
        <v>729</v>
      </c>
      <c r="F24" s="280" t="s">
        <v>693</v>
      </c>
      <c r="G24" s="199" t="s">
        <v>786</v>
      </c>
      <c r="H24" s="197" t="s">
        <v>692</v>
      </c>
      <c r="I24" s="6"/>
      <c r="J24" s="6"/>
      <c r="K24" s="6"/>
      <c r="L24" s="6"/>
      <c r="M24" s="6"/>
      <c r="N24" s="6"/>
      <c r="O24" s="6"/>
      <c r="P24" s="6"/>
      <c r="Q24" s="6"/>
      <c r="R24" s="6"/>
      <c r="S24" s="6"/>
      <c r="T24" s="6"/>
      <c r="U24" s="6"/>
      <c r="V24" s="6"/>
      <c r="W24" s="6"/>
      <c r="X24" s="6"/>
      <c r="Y24" s="6"/>
      <c r="Z24" s="6"/>
      <c r="AA24" s="7"/>
      <c r="AB24" s="7"/>
      <c r="AC24" s="7"/>
      <c r="AD24" s="7"/>
      <c r="AE24" s="7"/>
      <c r="AF24" s="7"/>
      <c r="AG24" s="7"/>
      <c r="AH24" s="7"/>
      <c r="AI24" s="7"/>
      <c r="AJ24" s="7"/>
    </row>
    <row r="25" spans="1:36" ht="30.75" customHeight="1">
      <c r="A25" s="194" t="s">
        <v>797</v>
      </c>
      <c r="B25" s="195" t="s">
        <v>798</v>
      </c>
      <c r="C25" s="197" t="s">
        <v>694</v>
      </c>
      <c r="D25" s="177" t="s">
        <v>799</v>
      </c>
      <c r="E25" s="196">
        <v>7290</v>
      </c>
      <c r="F25" s="280" t="s">
        <v>695</v>
      </c>
      <c r="G25" s="199" t="s">
        <v>786</v>
      </c>
      <c r="H25" s="197" t="s">
        <v>1702</v>
      </c>
      <c r="I25" s="6"/>
      <c r="J25" s="6"/>
      <c r="K25" s="6"/>
      <c r="L25" s="6"/>
      <c r="M25" s="6"/>
      <c r="N25" s="6"/>
      <c r="O25" s="6"/>
      <c r="P25" s="6"/>
      <c r="Q25" s="6"/>
      <c r="R25" s="6"/>
      <c r="S25" s="6"/>
      <c r="T25" s="6"/>
      <c r="U25" s="6"/>
      <c r="V25" s="6"/>
      <c r="W25" s="6"/>
      <c r="X25" s="6"/>
      <c r="Y25" s="6"/>
      <c r="Z25" s="6"/>
      <c r="AA25" s="7"/>
      <c r="AB25" s="7"/>
      <c r="AC25" s="7"/>
      <c r="AD25" s="7"/>
      <c r="AE25" s="7"/>
      <c r="AF25" s="7"/>
      <c r="AG25" s="7"/>
      <c r="AH25" s="7"/>
      <c r="AI25" s="7"/>
      <c r="AJ25" s="7"/>
    </row>
    <row r="26" spans="1:36" ht="25.5">
      <c r="A26" s="194" t="s">
        <v>800</v>
      </c>
      <c r="B26" s="195" t="s">
        <v>801</v>
      </c>
      <c r="C26" s="197" t="s">
        <v>696</v>
      </c>
      <c r="D26" s="177" t="s">
        <v>802</v>
      </c>
      <c r="E26" s="196">
        <v>336.6819</v>
      </c>
      <c r="F26" s="280" t="s">
        <v>776</v>
      </c>
      <c r="G26" s="199" t="s">
        <v>786</v>
      </c>
      <c r="H26" s="197" t="s">
        <v>1703</v>
      </c>
      <c r="I26" s="6"/>
      <c r="J26" s="6"/>
      <c r="K26" s="6"/>
      <c r="L26" s="6"/>
      <c r="M26" s="6"/>
      <c r="N26" s="6"/>
      <c r="O26" s="6"/>
      <c r="P26" s="6"/>
      <c r="Q26" s="6"/>
      <c r="R26" s="6"/>
      <c r="S26" s="6"/>
      <c r="T26" s="6"/>
      <c r="U26" s="6"/>
      <c r="V26" s="6"/>
      <c r="W26" s="6"/>
      <c r="X26" s="6"/>
      <c r="Y26" s="6"/>
      <c r="Z26" s="6"/>
      <c r="AA26" s="7"/>
      <c r="AB26" s="7"/>
      <c r="AC26" s="7"/>
      <c r="AD26" s="7"/>
      <c r="AE26" s="7"/>
      <c r="AF26" s="7"/>
      <c r="AG26" s="7"/>
      <c r="AH26" s="7"/>
      <c r="AI26" s="7"/>
      <c r="AJ26" s="7"/>
    </row>
    <row r="27" spans="1:36" ht="32.25" customHeight="1">
      <c r="A27" s="194" t="s">
        <v>803</v>
      </c>
      <c r="B27" s="195" t="s">
        <v>804</v>
      </c>
      <c r="C27" s="197" t="s">
        <v>698</v>
      </c>
      <c r="D27" s="177" t="s">
        <v>805</v>
      </c>
      <c r="E27" s="196">
        <v>49.36</v>
      </c>
      <c r="F27" s="280" t="s">
        <v>806</v>
      </c>
      <c r="G27" s="199" t="s">
        <v>807</v>
      </c>
      <c r="H27" s="194" t="s">
        <v>697</v>
      </c>
      <c r="I27" s="6"/>
      <c r="J27" s="6"/>
      <c r="K27" s="6"/>
      <c r="L27" s="6"/>
      <c r="M27" s="6"/>
      <c r="N27" s="6"/>
      <c r="O27" s="6"/>
      <c r="P27" s="6"/>
      <c r="Q27" s="6"/>
      <c r="R27" s="6"/>
      <c r="S27" s="6"/>
      <c r="T27" s="6"/>
      <c r="U27" s="6"/>
      <c r="V27" s="6"/>
      <c r="W27" s="6"/>
      <c r="X27" s="6"/>
      <c r="Y27" s="6"/>
      <c r="Z27" s="6"/>
      <c r="AA27" s="7"/>
      <c r="AB27" s="7"/>
      <c r="AC27" s="7"/>
      <c r="AD27" s="7"/>
      <c r="AE27" s="7"/>
      <c r="AF27" s="7"/>
      <c r="AG27" s="7"/>
      <c r="AH27" s="7"/>
      <c r="AI27" s="7"/>
      <c r="AJ27" s="7"/>
    </row>
    <row r="28" spans="1:36" ht="32.25" customHeight="1">
      <c r="A28" s="194" t="s">
        <v>1612</v>
      </c>
      <c r="B28" s="195" t="s">
        <v>1613</v>
      </c>
      <c r="C28" s="197" t="s">
        <v>1614</v>
      </c>
      <c r="D28" s="269">
        <v>40211</v>
      </c>
      <c r="E28" s="196">
        <v>905.8</v>
      </c>
      <c r="F28" s="280" t="s">
        <v>1615</v>
      </c>
      <c r="G28" s="199" t="s">
        <v>2101</v>
      </c>
      <c r="H28" s="194" t="s">
        <v>883</v>
      </c>
      <c r="I28" s="6"/>
      <c r="J28" s="6"/>
      <c r="K28" s="6"/>
      <c r="L28" s="6"/>
      <c r="M28" s="6"/>
      <c r="N28" s="6"/>
      <c r="O28" s="6"/>
      <c r="P28" s="6"/>
      <c r="Q28" s="6"/>
      <c r="R28" s="6"/>
      <c r="S28" s="6"/>
      <c r="T28" s="6"/>
      <c r="U28" s="6"/>
      <c r="V28" s="6"/>
      <c r="W28" s="6"/>
      <c r="X28" s="6"/>
      <c r="Y28" s="6"/>
      <c r="Z28" s="6"/>
      <c r="AA28" s="7"/>
      <c r="AB28" s="7"/>
      <c r="AC28" s="7"/>
      <c r="AD28" s="7"/>
      <c r="AE28" s="7"/>
      <c r="AF28" s="7"/>
      <c r="AG28" s="7"/>
      <c r="AH28" s="7"/>
      <c r="AI28" s="7"/>
      <c r="AJ28" s="7"/>
    </row>
    <row r="29" spans="1:36" ht="15.75">
      <c r="A29" s="197"/>
      <c r="B29" s="195" t="s">
        <v>1284</v>
      </c>
      <c r="C29" s="197" t="s">
        <v>642</v>
      </c>
      <c r="D29" s="177"/>
      <c r="E29" s="200">
        <f>SUM(E30:E35)</f>
        <v>58404.8041</v>
      </c>
      <c r="F29" s="280"/>
      <c r="G29" s="199"/>
      <c r="H29" s="197"/>
      <c r="I29" s="6"/>
      <c r="J29" s="6"/>
      <c r="K29" s="6"/>
      <c r="L29" s="6"/>
      <c r="M29" s="6"/>
      <c r="N29" s="6"/>
      <c r="O29" s="6"/>
      <c r="P29" s="6"/>
      <c r="Q29" s="6"/>
      <c r="R29" s="6"/>
      <c r="S29" s="6"/>
      <c r="T29" s="6"/>
      <c r="U29" s="6"/>
      <c r="V29" s="6"/>
      <c r="W29" s="6"/>
      <c r="X29" s="6"/>
      <c r="Y29" s="6"/>
      <c r="Z29" s="6"/>
      <c r="AA29" s="7"/>
      <c r="AB29" s="7"/>
      <c r="AC29" s="7"/>
      <c r="AD29" s="7"/>
      <c r="AE29" s="7"/>
      <c r="AF29" s="7"/>
      <c r="AG29" s="7"/>
      <c r="AH29" s="7"/>
      <c r="AI29" s="7"/>
      <c r="AJ29" s="7"/>
    </row>
    <row r="30" spans="1:36" ht="31.5" customHeight="1">
      <c r="A30" s="197" t="s">
        <v>809</v>
      </c>
      <c r="B30" s="198" t="s">
        <v>2266</v>
      </c>
      <c r="C30" s="197" t="s">
        <v>1798</v>
      </c>
      <c r="D30" s="177" t="s">
        <v>810</v>
      </c>
      <c r="E30" s="196">
        <v>2391.8041</v>
      </c>
      <c r="F30" s="280" t="s">
        <v>811</v>
      </c>
      <c r="G30" s="197" t="s">
        <v>1799</v>
      </c>
      <c r="H30" s="197" t="s">
        <v>1800</v>
      </c>
      <c r="I30" s="6"/>
      <c r="J30" s="6"/>
      <c r="K30" s="6"/>
      <c r="L30" s="6"/>
      <c r="M30" s="6"/>
      <c r="N30" s="6"/>
      <c r="O30" s="6"/>
      <c r="P30" s="6"/>
      <c r="Q30" s="6"/>
      <c r="R30" s="6"/>
      <c r="S30" s="6"/>
      <c r="T30" s="6"/>
      <c r="U30" s="6"/>
      <c r="V30" s="6"/>
      <c r="W30" s="6"/>
      <c r="X30" s="6"/>
      <c r="Y30" s="6"/>
      <c r="Z30" s="6"/>
      <c r="AA30" s="7"/>
      <c r="AB30" s="7"/>
      <c r="AC30" s="7"/>
      <c r="AD30" s="7"/>
      <c r="AE30" s="7"/>
      <c r="AF30" s="7"/>
      <c r="AG30" s="7"/>
      <c r="AH30" s="7"/>
      <c r="AI30" s="7"/>
      <c r="AJ30" s="7"/>
    </row>
    <row r="31" spans="1:36" ht="30.75" customHeight="1">
      <c r="A31" s="194" t="s">
        <v>813</v>
      </c>
      <c r="B31" s="195" t="s">
        <v>1962</v>
      </c>
      <c r="C31" s="194" t="s">
        <v>1669</v>
      </c>
      <c r="D31" s="174" t="s">
        <v>814</v>
      </c>
      <c r="E31" s="196">
        <v>2349</v>
      </c>
      <c r="F31" s="267" t="s">
        <v>1801</v>
      </c>
      <c r="G31" s="194" t="s">
        <v>815</v>
      </c>
      <c r="H31" s="194" t="s">
        <v>816</v>
      </c>
      <c r="I31" s="6"/>
      <c r="J31" s="6"/>
      <c r="K31" s="6"/>
      <c r="L31" s="6"/>
      <c r="M31" s="6"/>
      <c r="N31" s="6"/>
      <c r="O31" s="6"/>
      <c r="P31" s="6"/>
      <c r="Q31" s="6"/>
      <c r="R31" s="6"/>
      <c r="S31" s="6"/>
      <c r="T31" s="6"/>
      <c r="U31" s="6"/>
      <c r="V31" s="6"/>
      <c r="W31" s="6"/>
      <c r="X31" s="6"/>
      <c r="Y31" s="6"/>
      <c r="Z31" s="6"/>
      <c r="AA31" s="7"/>
      <c r="AB31" s="7"/>
      <c r="AC31" s="7"/>
      <c r="AD31" s="7"/>
      <c r="AE31" s="7"/>
      <c r="AF31" s="7"/>
      <c r="AG31" s="7"/>
      <c r="AH31" s="7"/>
      <c r="AI31" s="7"/>
      <c r="AJ31" s="7"/>
    </row>
    <row r="32" spans="1:36" ht="48" customHeight="1">
      <c r="A32" s="194" t="s">
        <v>1278</v>
      </c>
      <c r="B32" s="171" t="s">
        <v>1585</v>
      </c>
      <c r="C32" s="193" t="s">
        <v>1586</v>
      </c>
      <c r="D32" s="174" t="s">
        <v>1282</v>
      </c>
      <c r="E32" s="178">
        <v>14860</v>
      </c>
      <c r="F32" s="281" t="s">
        <v>1587</v>
      </c>
      <c r="G32" s="176" t="s">
        <v>1855</v>
      </c>
      <c r="H32" s="171" t="s">
        <v>23</v>
      </c>
      <c r="I32" s="6"/>
      <c r="J32" s="6"/>
      <c r="K32" s="6"/>
      <c r="L32" s="6"/>
      <c r="M32" s="6"/>
      <c r="N32" s="6"/>
      <c r="O32" s="6"/>
      <c r="P32" s="6"/>
      <c r="Q32" s="6"/>
      <c r="R32" s="6"/>
      <c r="S32" s="6"/>
      <c r="T32" s="6"/>
      <c r="U32" s="6"/>
      <c r="V32" s="6"/>
      <c r="W32" s="6"/>
      <c r="X32" s="6"/>
      <c r="Y32" s="6"/>
      <c r="Z32" s="6"/>
      <c r="AA32" s="7"/>
      <c r="AB32" s="7"/>
      <c r="AC32" s="7"/>
      <c r="AD32" s="7"/>
      <c r="AE32" s="7"/>
      <c r="AF32" s="7"/>
      <c r="AG32" s="7"/>
      <c r="AH32" s="7"/>
      <c r="AI32" s="7"/>
      <c r="AJ32" s="7"/>
    </row>
    <row r="33" spans="1:36" s="157" customFormat="1" ht="44.25" customHeight="1">
      <c r="A33" s="194" t="s">
        <v>1279</v>
      </c>
      <c r="B33" s="171" t="s">
        <v>1584</v>
      </c>
      <c r="C33" s="193" t="s">
        <v>1586</v>
      </c>
      <c r="D33" s="174" t="s">
        <v>1282</v>
      </c>
      <c r="E33" s="178">
        <v>14240</v>
      </c>
      <c r="F33" s="281" t="s">
        <v>1587</v>
      </c>
      <c r="G33" s="176" t="s">
        <v>1855</v>
      </c>
      <c r="H33" s="171" t="s">
        <v>25</v>
      </c>
      <c r="I33" s="188"/>
      <c r="J33" s="188"/>
      <c r="K33" s="188"/>
      <c r="L33" s="188"/>
      <c r="M33" s="188"/>
      <c r="N33" s="188"/>
      <c r="O33" s="188"/>
      <c r="P33" s="188"/>
      <c r="Q33" s="188"/>
      <c r="R33" s="188"/>
      <c r="S33" s="188"/>
      <c r="T33" s="188"/>
      <c r="U33" s="188"/>
      <c r="V33" s="188"/>
      <c r="W33" s="188"/>
      <c r="X33" s="188"/>
      <c r="Y33" s="188"/>
      <c r="Z33" s="188"/>
      <c r="AA33" s="189"/>
      <c r="AB33" s="189"/>
      <c r="AC33" s="189"/>
      <c r="AD33" s="189"/>
      <c r="AE33" s="189"/>
      <c r="AF33" s="189"/>
      <c r="AG33" s="189"/>
      <c r="AH33" s="189"/>
      <c r="AI33" s="189"/>
      <c r="AJ33" s="189"/>
    </row>
    <row r="34" spans="1:36" s="157" customFormat="1" ht="58.5" customHeight="1">
      <c r="A34" s="194" t="s">
        <v>1280</v>
      </c>
      <c r="B34" s="171" t="s">
        <v>589</v>
      </c>
      <c r="C34" s="193" t="s">
        <v>1586</v>
      </c>
      <c r="D34" s="174" t="s">
        <v>1282</v>
      </c>
      <c r="E34" s="178">
        <v>14710</v>
      </c>
      <c r="F34" s="281" t="s">
        <v>591</v>
      </c>
      <c r="G34" s="176" t="s">
        <v>1855</v>
      </c>
      <c r="H34" s="171" t="s">
        <v>24</v>
      </c>
      <c r="I34" s="188"/>
      <c r="J34" s="188"/>
      <c r="K34" s="188"/>
      <c r="L34" s="188"/>
      <c r="M34" s="188"/>
      <c r="N34" s="188"/>
      <c r="O34" s="188"/>
      <c r="P34" s="188"/>
      <c r="Q34" s="188"/>
      <c r="R34" s="188"/>
      <c r="S34" s="188"/>
      <c r="T34" s="188"/>
      <c r="U34" s="188"/>
      <c r="V34" s="188"/>
      <c r="W34" s="188"/>
      <c r="X34" s="188"/>
      <c r="Y34" s="188"/>
      <c r="Z34" s="188"/>
      <c r="AA34" s="189"/>
      <c r="AB34" s="189"/>
      <c r="AC34" s="189"/>
      <c r="AD34" s="189"/>
      <c r="AE34" s="189"/>
      <c r="AF34" s="189"/>
      <c r="AG34" s="189"/>
      <c r="AH34" s="189"/>
      <c r="AI34" s="189"/>
      <c r="AJ34" s="189"/>
    </row>
    <row r="35" spans="1:36" s="157" customFormat="1" ht="47.25" customHeight="1">
      <c r="A35" s="194" t="s">
        <v>1281</v>
      </c>
      <c r="B35" s="171" t="s">
        <v>592</v>
      </c>
      <c r="C35" s="193" t="s">
        <v>1586</v>
      </c>
      <c r="D35" s="174" t="s">
        <v>1283</v>
      </c>
      <c r="E35" s="178">
        <v>9854</v>
      </c>
      <c r="F35" s="281" t="s">
        <v>593</v>
      </c>
      <c r="G35" s="176" t="s">
        <v>1855</v>
      </c>
      <c r="H35" s="171" t="s">
        <v>26</v>
      </c>
      <c r="I35" s="188"/>
      <c r="J35" s="188"/>
      <c r="K35" s="188"/>
      <c r="L35" s="188"/>
      <c r="M35" s="188"/>
      <c r="N35" s="188"/>
      <c r="O35" s="188"/>
      <c r="P35" s="188"/>
      <c r="Q35" s="188"/>
      <c r="R35" s="188"/>
      <c r="S35" s="188"/>
      <c r="T35" s="188"/>
      <c r="U35" s="188"/>
      <c r="V35" s="188"/>
      <c r="W35" s="188"/>
      <c r="X35" s="188"/>
      <c r="Y35" s="188"/>
      <c r="Z35" s="188"/>
      <c r="AA35" s="189"/>
      <c r="AB35" s="189"/>
      <c r="AC35" s="189"/>
      <c r="AD35" s="189"/>
      <c r="AE35" s="189"/>
      <c r="AF35" s="189"/>
      <c r="AG35" s="189"/>
      <c r="AH35" s="189"/>
      <c r="AI35" s="189"/>
      <c r="AJ35" s="189"/>
    </row>
    <row r="36" spans="1:36" s="157" customFormat="1" ht="15.75">
      <c r="A36" s="21"/>
      <c r="B36" s="24" t="s">
        <v>817</v>
      </c>
      <c r="C36" s="21"/>
      <c r="D36" s="213"/>
      <c r="E36" s="111">
        <f>SUM(E37:E68)</f>
        <v>241694.766</v>
      </c>
      <c r="F36" s="280"/>
      <c r="G36" s="26"/>
      <c r="H36" s="171" t="s">
        <v>642</v>
      </c>
      <c r="I36" s="188"/>
      <c r="J36" s="188"/>
      <c r="K36" s="188"/>
      <c r="L36" s="188"/>
      <c r="M36" s="188"/>
      <c r="N36" s="188"/>
      <c r="O36" s="188"/>
      <c r="P36" s="188"/>
      <c r="Q36" s="188"/>
      <c r="R36" s="188"/>
      <c r="S36" s="188"/>
      <c r="T36" s="188"/>
      <c r="U36" s="188"/>
      <c r="V36" s="188"/>
      <c r="W36" s="188"/>
      <c r="X36" s="188"/>
      <c r="Y36" s="188"/>
      <c r="Z36" s="188"/>
      <c r="AA36" s="189"/>
      <c r="AB36" s="189"/>
      <c r="AC36" s="189"/>
      <c r="AD36" s="189"/>
      <c r="AE36" s="189"/>
      <c r="AF36" s="189"/>
      <c r="AG36" s="189"/>
      <c r="AH36" s="189"/>
      <c r="AI36" s="189"/>
      <c r="AJ36" s="189"/>
    </row>
    <row r="37" spans="1:36" s="157" customFormat="1" ht="38.25">
      <c r="A37" s="184" t="s">
        <v>818</v>
      </c>
      <c r="B37" s="185" t="s">
        <v>1821</v>
      </c>
      <c r="C37" s="184" t="s">
        <v>1822</v>
      </c>
      <c r="D37" s="161" t="s">
        <v>819</v>
      </c>
      <c r="E37" s="186">
        <v>5000</v>
      </c>
      <c r="F37" s="267" t="s">
        <v>1823</v>
      </c>
      <c r="G37" s="184" t="s">
        <v>1975</v>
      </c>
      <c r="H37" s="184" t="s">
        <v>741</v>
      </c>
      <c r="I37" s="188"/>
      <c r="J37" s="188"/>
      <c r="K37" s="188"/>
      <c r="L37" s="188"/>
      <c r="M37" s="188"/>
      <c r="N37" s="188"/>
      <c r="O37" s="188"/>
      <c r="P37" s="188"/>
      <c r="Q37" s="188"/>
      <c r="R37" s="188"/>
      <c r="S37" s="188"/>
      <c r="T37" s="188"/>
      <c r="U37" s="188"/>
      <c r="V37" s="188"/>
      <c r="W37" s="188"/>
      <c r="X37" s="188"/>
      <c r="Y37" s="188"/>
      <c r="Z37" s="188"/>
      <c r="AA37" s="189"/>
      <c r="AB37" s="189"/>
      <c r="AC37" s="189"/>
      <c r="AD37" s="189"/>
      <c r="AE37" s="189"/>
      <c r="AF37" s="189"/>
      <c r="AG37" s="189"/>
      <c r="AH37" s="189"/>
      <c r="AI37" s="189"/>
      <c r="AJ37" s="189"/>
    </row>
    <row r="38" spans="1:36" s="157" customFormat="1" ht="22.5" customHeight="1">
      <c r="A38" s="184" t="s">
        <v>823</v>
      </c>
      <c r="B38" s="185" t="s">
        <v>1824</v>
      </c>
      <c r="C38" s="184" t="s">
        <v>1825</v>
      </c>
      <c r="D38" s="161">
        <v>34708</v>
      </c>
      <c r="E38" s="186">
        <v>9963</v>
      </c>
      <c r="F38" s="267" t="s">
        <v>1826</v>
      </c>
      <c r="G38" s="184" t="s">
        <v>1975</v>
      </c>
      <c r="H38" s="184" t="s">
        <v>741</v>
      </c>
      <c r="I38" s="188"/>
      <c r="J38" s="188"/>
      <c r="K38" s="188"/>
      <c r="L38" s="188"/>
      <c r="M38" s="188"/>
      <c r="N38" s="188"/>
      <c r="O38" s="188"/>
      <c r="P38" s="188"/>
      <c r="Q38" s="188"/>
      <c r="R38" s="188"/>
      <c r="S38" s="188"/>
      <c r="T38" s="188"/>
      <c r="U38" s="188"/>
      <c r="V38" s="188"/>
      <c r="W38" s="188"/>
      <c r="X38" s="188"/>
      <c r="Y38" s="188"/>
      <c r="Z38" s="188"/>
      <c r="AA38" s="189"/>
      <c r="AB38" s="189"/>
      <c r="AC38" s="189"/>
      <c r="AD38" s="189"/>
      <c r="AE38" s="189"/>
      <c r="AF38" s="189"/>
      <c r="AG38" s="189"/>
      <c r="AH38" s="189"/>
      <c r="AI38" s="189"/>
      <c r="AJ38" s="189"/>
    </row>
    <row r="39" spans="1:36" s="157" customFormat="1" ht="31.5" customHeight="1">
      <c r="A39" s="184" t="s">
        <v>827</v>
      </c>
      <c r="B39" s="185" t="s">
        <v>828</v>
      </c>
      <c r="C39" s="267" t="s">
        <v>1669</v>
      </c>
      <c r="D39" s="161">
        <v>35027</v>
      </c>
      <c r="E39" s="186">
        <v>8100</v>
      </c>
      <c r="F39" s="267" t="s">
        <v>1827</v>
      </c>
      <c r="G39" s="184" t="s">
        <v>1828</v>
      </c>
      <c r="H39" s="184" t="s">
        <v>742</v>
      </c>
      <c r="I39" s="188"/>
      <c r="J39" s="188"/>
      <c r="K39" s="188"/>
      <c r="L39" s="188"/>
      <c r="M39" s="188"/>
      <c r="N39" s="188"/>
      <c r="O39" s="188"/>
      <c r="P39" s="188"/>
      <c r="Q39" s="188"/>
      <c r="R39" s="188"/>
      <c r="S39" s="188"/>
      <c r="T39" s="188"/>
      <c r="U39" s="188"/>
      <c r="V39" s="188"/>
      <c r="W39" s="188"/>
      <c r="X39" s="188"/>
      <c r="Y39" s="188"/>
      <c r="Z39" s="188"/>
      <c r="AA39" s="189"/>
      <c r="AB39" s="189"/>
      <c r="AC39" s="189"/>
      <c r="AD39" s="189"/>
      <c r="AE39" s="189"/>
      <c r="AF39" s="189"/>
      <c r="AG39" s="189"/>
      <c r="AH39" s="189"/>
      <c r="AI39" s="189"/>
      <c r="AJ39" s="189"/>
    </row>
    <row r="40" spans="1:36" s="157" customFormat="1" ht="15.75">
      <c r="A40" s="184"/>
      <c r="B40" s="185"/>
      <c r="C40" s="184"/>
      <c r="D40" s="161"/>
      <c r="E40" s="186"/>
      <c r="F40" s="267"/>
      <c r="G40" s="184"/>
      <c r="H40" s="184"/>
      <c r="I40" s="188"/>
      <c r="J40" s="188"/>
      <c r="K40" s="188"/>
      <c r="L40" s="188"/>
      <c r="M40" s="188"/>
      <c r="N40" s="188"/>
      <c r="O40" s="188"/>
      <c r="P40" s="188"/>
      <c r="Q40" s="188"/>
      <c r="R40" s="188"/>
      <c r="S40" s="188"/>
      <c r="T40" s="188"/>
      <c r="U40" s="188"/>
      <c r="V40" s="188"/>
      <c r="W40" s="188"/>
      <c r="X40" s="188"/>
      <c r="Y40" s="188"/>
      <c r="Z40" s="188"/>
      <c r="AA40" s="189"/>
      <c r="AB40" s="189"/>
      <c r="AC40" s="189"/>
      <c r="AD40" s="189"/>
      <c r="AE40" s="189"/>
      <c r="AF40" s="189"/>
      <c r="AG40" s="189"/>
      <c r="AH40" s="189"/>
      <c r="AI40" s="189"/>
      <c r="AJ40" s="189"/>
    </row>
    <row r="41" spans="1:36" s="157" customFormat="1" ht="15.75">
      <c r="A41" s="184"/>
      <c r="B41" s="209" t="s">
        <v>1758</v>
      </c>
      <c r="C41" s="184"/>
      <c r="D41" s="161"/>
      <c r="E41" s="186">
        <f>SUM(E42:E79)</f>
        <v>125112.766</v>
      </c>
      <c r="F41" s="267"/>
      <c r="G41" s="184"/>
      <c r="H41" s="184"/>
      <c r="I41" s="188"/>
      <c r="J41" s="188"/>
      <c r="K41" s="188"/>
      <c r="L41" s="188"/>
      <c r="M41" s="188"/>
      <c r="N41" s="188"/>
      <c r="O41" s="188"/>
      <c r="P41" s="188"/>
      <c r="Q41" s="188"/>
      <c r="R41" s="188"/>
      <c r="S41" s="188"/>
      <c r="T41" s="188"/>
      <c r="U41" s="188"/>
      <c r="V41" s="188"/>
      <c r="W41" s="188"/>
      <c r="X41" s="188"/>
      <c r="Y41" s="188"/>
      <c r="Z41" s="188"/>
      <c r="AA41" s="189"/>
      <c r="AB41" s="189"/>
      <c r="AC41" s="189"/>
      <c r="AD41" s="189"/>
      <c r="AE41" s="189"/>
      <c r="AF41" s="189"/>
      <c r="AG41" s="189"/>
      <c r="AH41" s="189"/>
      <c r="AI41" s="189"/>
      <c r="AJ41" s="189"/>
    </row>
    <row r="42" spans="1:36" s="157" customFormat="1" ht="25.5">
      <c r="A42" s="184" t="s">
        <v>830</v>
      </c>
      <c r="B42" s="185" t="s">
        <v>831</v>
      </c>
      <c r="C42" s="184" t="s">
        <v>1829</v>
      </c>
      <c r="D42" s="161">
        <v>34099</v>
      </c>
      <c r="E42" s="186">
        <v>1296</v>
      </c>
      <c r="F42" s="267" t="s">
        <v>1819</v>
      </c>
      <c r="G42" s="184" t="s">
        <v>833</v>
      </c>
      <c r="H42" s="184" t="s">
        <v>1831</v>
      </c>
      <c r="I42" s="188"/>
      <c r="J42" s="188"/>
      <c r="K42" s="188"/>
      <c r="L42" s="188"/>
      <c r="M42" s="188"/>
      <c r="N42" s="188"/>
      <c r="O42" s="188"/>
      <c r="P42" s="188"/>
      <c r="Q42" s="188"/>
      <c r="R42" s="188"/>
      <c r="S42" s="188"/>
      <c r="T42" s="188"/>
      <c r="U42" s="188"/>
      <c r="V42" s="188"/>
      <c r="W42" s="188"/>
      <c r="X42" s="188"/>
      <c r="Y42" s="188"/>
      <c r="Z42" s="188"/>
      <c r="AA42" s="189"/>
      <c r="AB42" s="189"/>
      <c r="AC42" s="189"/>
      <c r="AD42" s="189"/>
      <c r="AE42" s="189"/>
      <c r="AF42" s="189"/>
      <c r="AG42" s="189"/>
      <c r="AH42" s="189"/>
      <c r="AI42" s="189"/>
      <c r="AJ42" s="189"/>
    </row>
    <row r="43" spans="1:36" s="157" customFormat="1" ht="25.5">
      <c r="A43" s="184" t="s">
        <v>834</v>
      </c>
      <c r="B43" s="185" t="s">
        <v>835</v>
      </c>
      <c r="C43" s="184" t="s">
        <v>1830</v>
      </c>
      <c r="D43" s="161">
        <v>33918</v>
      </c>
      <c r="E43" s="186">
        <v>324</v>
      </c>
      <c r="F43" s="267" t="s">
        <v>836</v>
      </c>
      <c r="G43" s="184" t="s">
        <v>837</v>
      </c>
      <c r="H43" s="184" t="s">
        <v>740</v>
      </c>
      <c r="I43" s="188"/>
      <c r="J43" s="188"/>
      <c r="K43" s="188"/>
      <c r="L43" s="188"/>
      <c r="M43" s="188"/>
      <c r="N43" s="188"/>
      <c r="O43" s="188"/>
      <c r="P43" s="188"/>
      <c r="Q43" s="188"/>
      <c r="R43" s="188"/>
      <c r="S43" s="188"/>
      <c r="T43" s="188"/>
      <c r="U43" s="188"/>
      <c r="V43" s="188"/>
      <c r="W43" s="188"/>
      <c r="X43" s="188"/>
      <c r="Y43" s="188"/>
      <c r="Z43" s="188"/>
      <c r="AA43" s="189"/>
      <c r="AB43" s="189"/>
      <c r="AC43" s="189"/>
      <c r="AD43" s="189"/>
      <c r="AE43" s="189"/>
      <c r="AF43" s="189"/>
      <c r="AG43" s="189"/>
      <c r="AH43" s="189"/>
      <c r="AI43" s="189"/>
      <c r="AJ43" s="189"/>
    </row>
    <row r="44" spans="1:36" s="157" customFormat="1" ht="25.5">
      <c r="A44" s="184" t="s">
        <v>839</v>
      </c>
      <c r="B44" s="185" t="s">
        <v>840</v>
      </c>
      <c r="C44" s="184" t="s">
        <v>731</v>
      </c>
      <c r="D44" s="161">
        <v>34683</v>
      </c>
      <c r="E44" s="186">
        <v>9720</v>
      </c>
      <c r="F44" s="267" t="s">
        <v>1950</v>
      </c>
      <c r="G44" s="184" t="s">
        <v>842</v>
      </c>
      <c r="H44" s="184" t="s">
        <v>739</v>
      </c>
      <c r="I44" s="188"/>
      <c r="J44" s="188"/>
      <c r="K44" s="188"/>
      <c r="L44" s="188"/>
      <c r="M44" s="188"/>
      <c r="N44" s="188"/>
      <c r="O44" s="188"/>
      <c r="P44" s="188"/>
      <c r="Q44" s="188"/>
      <c r="R44" s="188"/>
      <c r="S44" s="188"/>
      <c r="T44" s="188"/>
      <c r="U44" s="188"/>
      <c r="V44" s="188"/>
      <c r="W44" s="188"/>
      <c r="X44" s="188"/>
      <c r="Y44" s="188"/>
      <c r="Z44" s="188"/>
      <c r="AA44" s="189"/>
      <c r="AB44" s="189"/>
      <c r="AC44" s="189"/>
      <c r="AD44" s="189"/>
      <c r="AE44" s="189"/>
      <c r="AF44" s="189"/>
      <c r="AG44" s="189"/>
      <c r="AH44" s="189"/>
      <c r="AI44" s="189"/>
      <c r="AJ44" s="189"/>
    </row>
    <row r="45" spans="1:36" s="157" customFormat="1" ht="30.75" customHeight="1">
      <c r="A45" s="184" t="s">
        <v>844</v>
      </c>
      <c r="B45" s="185" t="s">
        <v>845</v>
      </c>
      <c r="C45" s="184" t="s">
        <v>732</v>
      </c>
      <c r="D45" s="161">
        <v>35557</v>
      </c>
      <c r="E45" s="186">
        <v>7938</v>
      </c>
      <c r="F45" s="267" t="s">
        <v>733</v>
      </c>
      <c r="G45" s="184" t="s">
        <v>1964</v>
      </c>
      <c r="H45" s="184" t="s">
        <v>738</v>
      </c>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89"/>
      <c r="AI45" s="189"/>
      <c r="AJ45" s="189"/>
    </row>
    <row r="46" spans="1:36" s="157" customFormat="1" ht="25.5">
      <c r="A46" s="184" t="s">
        <v>846</v>
      </c>
      <c r="B46" s="185" t="s">
        <v>847</v>
      </c>
      <c r="C46" s="184" t="s">
        <v>848</v>
      </c>
      <c r="D46" s="161">
        <v>33276</v>
      </c>
      <c r="E46" s="186">
        <v>324</v>
      </c>
      <c r="F46" s="267" t="s">
        <v>734</v>
      </c>
      <c r="G46" s="184" t="s">
        <v>833</v>
      </c>
      <c r="H46" s="184" t="s">
        <v>736</v>
      </c>
      <c r="I46" s="188"/>
      <c r="J46" s="188"/>
      <c r="K46" s="188"/>
      <c r="L46" s="188"/>
      <c r="M46" s="188"/>
      <c r="N46" s="188"/>
      <c r="O46" s="188"/>
      <c r="P46" s="188"/>
      <c r="Q46" s="188"/>
      <c r="R46" s="188"/>
      <c r="S46" s="188"/>
      <c r="T46" s="188"/>
      <c r="U46" s="188"/>
      <c r="V46" s="188"/>
      <c r="W46" s="188"/>
      <c r="X46" s="188"/>
      <c r="Y46" s="188"/>
      <c r="Z46" s="188"/>
      <c r="AA46" s="189"/>
      <c r="AB46" s="189"/>
      <c r="AC46" s="189"/>
      <c r="AD46" s="189"/>
      <c r="AE46" s="189"/>
      <c r="AF46" s="189"/>
      <c r="AG46" s="189"/>
      <c r="AH46" s="189"/>
      <c r="AI46" s="189"/>
      <c r="AJ46" s="189"/>
    </row>
    <row r="47" spans="1:36" s="157" customFormat="1" ht="25.5">
      <c r="A47" s="184" t="s">
        <v>849</v>
      </c>
      <c r="B47" s="185" t="s">
        <v>850</v>
      </c>
      <c r="C47" s="184" t="s">
        <v>735</v>
      </c>
      <c r="D47" s="161">
        <v>33704</v>
      </c>
      <c r="E47" s="186">
        <v>1944</v>
      </c>
      <c r="F47" s="267" t="s">
        <v>851</v>
      </c>
      <c r="G47" s="184" t="s">
        <v>852</v>
      </c>
      <c r="H47" s="184" t="s">
        <v>736</v>
      </c>
      <c r="I47" s="188"/>
      <c r="J47" s="188"/>
      <c r="K47" s="188"/>
      <c r="L47" s="188"/>
      <c r="M47" s="188"/>
      <c r="N47" s="188"/>
      <c r="O47" s="188"/>
      <c r="P47" s="188"/>
      <c r="Q47" s="188"/>
      <c r="R47" s="188"/>
      <c r="S47" s="188"/>
      <c r="T47" s="188"/>
      <c r="U47" s="188"/>
      <c r="V47" s="188"/>
      <c r="W47" s="188"/>
      <c r="X47" s="188"/>
      <c r="Y47" s="188"/>
      <c r="Z47" s="188"/>
      <c r="AA47" s="189"/>
      <c r="AB47" s="189"/>
      <c r="AC47" s="189"/>
      <c r="AD47" s="189"/>
      <c r="AE47" s="189"/>
      <c r="AF47" s="189"/>
      <c r="AG47" s="189"/>
      <c r="AH47" s="189"/>
      <c r="AI47" s="189"/>
      <c r="AJ47" s="189"/>
    </row>
    <row r="48" spans="1:36" s="157" customFormat="1" ht="25.5">
      <c r="A48" s="184" t="s">
        <v>853</v>
      </c>
      <c r="B48" s="185" t="s">
        <v>854</v>
      </c>
      <c r="C48" s="184" t="s">
        <v>737</v>
      </c>
      <c r="D48" s="161">
        <v>33704</v>
      </c>
      <c r="E48" s="186">
        <v>729</v>
      </c>
      <c r="F48" s="267" t="s">
        <v>1976</v>
      </c>
      <c r="G48" s="184" t="s">
        <v>1851</v>
      </c>
      <c r="H48" s="184" t="s">
        <v>736</v>
      </c>
      <c r="I48" s="188"/>
      <c r="J48" s="188"/>
      <c r="K48" s="188"/>
      <c r="L48" s="188"/>
      <c r="M48" s="188"/>
      <c r="N48" s="188"/>
      <c r="O48" s="188"/>
      <c r="P48" s="188"/>
      <c r="Q48" s="188"/>
      <c r="R48" s="188"/>
      <c r="S48" s="188"/>
      <c r="T48" s="188"/>
      <c r="U48" s="188"/>
      <c r="V48" s="188"/>
      <c r="W48" s="188"/>
      <c r="X48" s="188"/>
      <c r="Y48" s="188"/>
      <c r="Z48" s="188"/>
      <c r="AA48" s="189"/>
      <c r="AB48" s="189"/>
      <c r="AC48" s="189"/>
      <c r="AD48" s="189"/>
      <c r="AE48" s="189"/>
      <c r="AF48" s="189"/>
      <c r="AG48" s="189"/>
      <c r="AH48" s="189"/>
      <c r="AI48" s="189"/>
      <c r="AJ48" s="189"/>
    </row>
    <row r="49" spans="1:36" s="157" customFormat="1" ht="21" customHeight="1">
      <c r="A49" s="184" t="s">
        <v>2102</v>
      </c>
      <c r="B49" s="185" t="s">
        <v>743</v>
      </c>
      <c r="C49" s="184" t="s">
        <v>744</v>
      </c>
      <c r="D49" s="161">
        <v>33723</v>
      </c>
      <c r="E49" s="186">
        <v>1215</v>
      </c>
      <c r="F49" s="267" t="s">
        <v>745</v>
      </c>
      <c r="G49" s="184" t="s">
        <v>812</v>
      </c>
      <c r="H49" s="184" t="s">
        <v>736</v>
      </c>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89"/>
      <c r="AI49" s="189"/>
      <c r="AJ49" s="189"/>
    </row>
    <row r="50" spans="1:36" s="157" customFormat="1" ht="38.25">
      <c r="A50" s="222" t="s">
        <v>2104</v>
      </c>
      <c r="B50" s="185" t="s">
        <v>746</v>
      </c>
      <c r="C50" s="184" t="s">
        <v>747</v>
      </c>
      <c r="D50" s="162">
        <v>33731</v>
      </c>
      <c r="E50" s="186">
        <v>4941</v>
      </c>
      <c r="F50" s="267" t="s">
        <v>748</v>
      </c>
      <c r="G50" s="222" t="s">
        <v>786</v>
      </c>
      <c r="H50" s="222" t="s">
        <v>736</v>
      </c>
      <c r="I50" s="188"/>
      <c r="J50" s="188"/>
      <c r="K50" s="188"/>
      <c r="L50" s="188"/>
      <c r="M50" s="188"/>
      <c r="N50" s="188"/>
      <c r="O50" s="188"/>
      <c r="P50" s="188"/>
      <c r="Q50" s="188"/>
      <c r="R50" s="188"/>
      <c r="S50" s="188"/>
      <c r="T50" s="188"/>
      <c r="U50" s="188"/>
      <c r="V50" s="188"/>
      <c r="W50" s="188"/>
      <c r="X50" s="188"/>
      <c r="Y50" s="188"/>
      <c r="Z50" s="188"/>
      <c r="AA50" s="189"/>
      <c r="AB50" s="189"/>
      <c r="AC50" s="189"/>
      <c r="AD50" s="189"/>
      <c r="AE50" s="189"/>
      <c r="AF50" s="189"/>
      <c r="AG50" s="189"/>
      <c r="AH50" s="189"/>
      <c r="AI50" s="189"/>
      <c r="AJ50" s="189"/>
    </row>
    <row r="51" spans="1:36" s="157" customFormat="1" ht="38.25">
      <c r="A51" s="222" t="s">
        <v>2108</v>
      </c>
      <c r="B51" s="223" t="s">
        <v>2109</v>
      </c>
      <c r="C51" s="184" t="s">
        <v>749</v>
      </c>
      <c r="D51" s="162">
        <v>33731</v>
      </c>
      <c r="E51" s="186">
        <v>4941</v>
      </c>
      <c r="F51" s="280" t="s">
        <v>780</v>
      </c>
      <c r="G51" s="222" t="s">
        <v>786</v>
      </c>
      <c r="H51" s="222" t="s">
        <v>736</v>
      </c>
      <c r="I51" s="188"/>
      <c r="J51" s="188"/>
      <c r="K51" s="188"/>
      <c r="L51" s="188"/>
      <c r="M51" s="188"/>
      <c r="N51" s="188"/>
      <c r="O51" s="188"/>
      <c r="P51" s="188"/>
      <c r="Q51" s="188"/>
      <c r="R51" s="188"/>
      <c r="S51" s="188"/>
      <c r="T51" s="188"/>
      <c r="U51" s="188"/>
      <c r="V51" s="188"/>
      <c r="W51" s="188"/>
      <c r="X51" s="188"/>
      <c r="Y51" s="188"/>
      <c r="Z51" s="188"/>
      <c r="AA51" s="189"/>
      <c r="AB51" s="189"/>
      <c r="AC51" s="189"/>
      <c r="AD51" s="189"/>
      <c r="AE51" s="189"/>
      <c r="AF51" s="189"/>
      <c r="AG51" s="189"/>
      <c r="AH51" s="189"/>
      <c r="AI51" s="189"/>
      <c r="AJ51" s="189"/>
    </row>
    <row r="52" spans="1:36" s="157" customFormat="1" ht="25.5">
      <c r="A52" s="184" t="s">
        <v>2110</v>
      </c>
      <c r="B52" s="185" t="s">
        <v>750</v>
      </c>
      <c r="C52" s="184" t="s">
        <v>2111</v>
      </c>
      <c r="D52" s="161">
        <v>33805</v>
      </c>
      <c r="E52" s="186">
        <v>2430</v>
      </c>
      <c r="F52" s="267" t="s">
        <v>751</v>
      </c>
      <c r="G52" s="184" t="s">
        <v>786</v>
      </c>
      <c r="H52" s="184" t="s">
        <v>736</v>
      </c>
      <c r="I52" s="188"/>
      <c r="J52" s="188"/>
      <c r="K52" s="188"/>
      <c r="L52" s="188"/>
      <c r="M52" s="188"/>
      <c r="N52" s="188"/>
      <c r="O52" s="188"/>
      <c r="P52" s="188"/>
      <c r="Q52" s="188"/>
      <c r="R52" s="188"/>
      <c r="S52" s="188"/>
      <c r="T52" s="188"/>
      <c r="U52" s="188"/>
      <c r="V52" s="188"/>
      <c r="W52" s="188"/>
      <c r="X52" s="188"/>
      <c r="Y52" s="188"/>
      <c r="Z52" s="188"/>
      <c r="AA52" s="189"/>
      <c r="AB52" s="189"/>
      <c r="AC52" s="189"/>
      <c r="AD52" s="189"/>
      <c r="AE52" s="189"/>
      <c r="AF52" s="189"/>
      <c r="AG52" s="189"/>
      <c r="AH52" s="189"/>
      <c r="AI52" s="189"/>
      <c r="AJ52" s="189"/>
    </row>
    <row r="53" spans="1:36" s="157" customFormat="1" ht="31.5" customHeight="1">
      <c r="A53" s="222" t="s">
        <v>2112</v>
      </c>
      <c r="B53" s="185" t="s">
        <v>752</v>
      </c>
      <c r="C53" s="184" t="s">
        <v>2113</v>
      </c>
      <c r="D53" s="162">
        <v>34043</v>
      </c>
      <c r="E53" s="186">
        <v>4779</v>
      </c>
      <c r="F53" s="267" t="s">
        <v>753</v>
      </c>
      <c r="G53" s="222" t="s">
        <v>786</v>
      </c>
      <c r="H53" s="222" t="s">
        <v>736</v>
      </c>
      <c r="I53" s="188"/>
      <c r="J53" s="188"/>
      <c r="K53" s="188"/>
      <c r="L53" s="188"/>
      <c r="M53" s="188"/>
      <c r="N53" s="188"/>
      <c r="O53" s="188"/>
      <c r="P53" s="188"/>
      <c r="Q53" s="188"/>
      <c r="R53" s="188"/>
      <c r="S53" s="188"/>
      <c r="T53" s="188"/>
      <c r="U53" s="188"/>
      <c r="V53" s="188"/>
      <c r="W53" s="188"/>
      <c r="X53" s="188"/>
      <c r="Y53" s="188"/>
      <c r="Z53" s="188"/>
      <c r="AA53" s="189"/>
      <c r="AB53" s="189"/>
      <c r="AC53" s="189"/>
      <c r="AD53" s="189"/>
      <c r="AE53" s="189"/>
      <c r="AF53" s="189"/>
      <c r="AG53" s="189"/>
      <c r="AH53" s="189"/>
      <c r="AI53" s="189"/>
      <c r="AJ53" s="189"/>
    </row>
    <row r="54" spans="1:36" s="157" customFormat="1" ht="32.25" customHeight="1">
      <c r="A54" s="222" t="s">
        <v>2114</v>
      </c>
      <c r="B54" s="185" t="s">
        <v>754</v>
      </c>
      <c r="C54" s="184" t="s">
        <v>2115</v>
      </c>
      <c r="D54" s="162">
        <v>34429</v>
      </c>
      <c r="E54" s="186">
        <v>324</v>
      </c>
      <c r="F54" s="267" t="s">
        <v>755</v>
      </c>
      <c r="G54" s="222" t="s">
        <v>2116</v>
      </c>
      <c r="H54" s="222" t="s">
        <v>736</v>
      </c>
      <c r="I54" s="188"/>
      <c r="J54" s="188"/>
      <c r="K54" s="188"/>
      <c r="L54" s="188"/>
      <c r="M54" s="188"/>
      <c r="N54" s="188"/>
      <c r="O54" s="188"/>
      <c r="P54" s="188"/>
      <c r="Q54" s="188"/>
      <c r="R54" s="188"/>
      <c r="S54" s="188"/>
      <c r="T54" s="188"/>
      <c r="U54" s="188"/>
      <c r="V54" s="188"/>
      <c r="W54" s="188"/>
      <c r="X54" s="188"/>
      <c r="Y54" s="188"/>
      <c r="Z54" s="188"/>
      <c r="AA54" s="189"/>
      <c r="AB54" s="189"/>
      <c r="AC54" s="189"/>
      <c r="AD54" s="189"/>
      <c r="AE54" s="189"/>
      <c r="AF54" s="189"/>
      <c r="AG54" s="189"/>
      <c r="AH54" s="189"/>
      <c r="AI54" s="189"/>
      <c r="AJ54" s="189"/>
    </row>
    <row r="55" spans="1:36" s="157" customFormat="1" ht="46.5" customHeight="1">
      <c r="A55" s="222" t="s">
        <v>2117</v>
      </c>
      <c r="B55" s="185" t="s">
        <v>756</v>
      </c>
      <c r="C55" s="184" t="s">
        <v>757</v>
      </c>
      <c r="D55" s="162">
        <v>34675</v>
      </c>
      <c r="E55" s="186">
        <v>2916</v>
      </c>
      <c r="F55" s="267" t="s">
        <v>758</v>
      </c>
      <c r="G55" s="222" t="s">
        <v>833</v>
      </c>
      <c r="H55" s="222" t="s">
        <v>736</v>
      </c>
      <c r="I55" s="188"/>
      <c r="J55" s="188"/>
      <c r="K55" s="188"/>
      <c r="L55" s="188"/>
      <c r="M55" s="188"/>
      <c r="N55" s="188"/>
      <c r="O55" s="188"/>
      <c r="P55" s="188"/>
      <c r="Q55" s="188"/>
      <c r="R55" s="188"/>
      <c r="S55" s="188"/>
      <c r="T55" s="188"/>
      <c r="U55" s="188"/>
      <c r="V55" s="188"/>
      <c r="W55" s="188"/>
      <c r="X55" s="188"/>
      <c r="Y55" s="188"/>
      <c r="Z55" s="188"/>
      <c r="AA55" s="189"/>
      <c r="AB55" s="189"/>
      <c r="AC55" s="189"/>
      <c r="AD55" s="189"/>
      <c r="AE55" s="189"/>
      <c r="AF55" s="189"/>
      <c r="AG55" s="189"/>
      <c r="AH55" s="189"/>
      <c r="AI55" s="189"/>
      <c r="AJ55" s="189"/>
    </row>
    <row r="56" spans="1:36" s="157" customFormat="1" ht="25.5">
      <c r="A56" s="222" t="s">
        <v>2118</v>
      </c>
      <c r="B56" s="185" t="s">
        <v>759</v>
      </c>
      <c r="C56" s="184" t="s">
        <v>760</v>
      </c>
      <c r="D56" s="162">
        <v>34451</v>
      </c>
      <c r="E56" s="186">
        <v>64</v>
      </c>
      <c r="F56" s="267" t="s">
        <v>761</v>
      </c>
      <c r="G56" s="222" t="s">
        <v>2119</v>
      </c>
      <c r="H56" s="222" t="s">
        <v>762</v>
      </c>
      <c r="I56" s="188"/>
      <c r="J56" s="188"/>
      <c r="K56" s="188"/>
      <c r="L56" s="188"/>
      <c r="M56" s="188"/>
      <c r="N56" s="188"/>
      <c r="O56" s="188"/>
      <c r="P56" s="188"/>
      <c r="Q56" s="188"/>
      <c r="R56" s="188"/>
      <c r="S56" s="188"/>
      <c r="T56" s="188"/>
      <c r="U56" s="188"/>
      <c r="V56" s="188"/>
      <c r="W56" s="188"/>
      <c r="X56" s="188"/>
      <c r="Y56" s="188"/>
      <c r="Z56" s="188"/>
      <c r="AA56" s="189"/>
      <c r="AB56" s="189"/>
      <c r="AC56" s="189"/>
      <c r="AD56" s="189"/>
      <c r="AE56" s="189"/>
      <c r="AF56" s="189"/>
      <c r="AG56" s="189"/>
      <c r="AH56" s="189"/>
      <c r="AI56" s="189"/>
      <c r="AJ56" s="189"/>
    </row>
    <row r="57" spans="1:36" s="157" customFormat="1" ht="25.5">
      <c r="A57" s="222" t="s">
        <v>2120</v>
      </c>
      <c r="B57" s="185" t="s">
        <v>759</v>
      </c>
      <c r="C57" s="184" t="s">
        <v>760</v>
      </c>
      <c r="D57" s="162">
        <v>34451</v>
      </c>
      <c r="E57" s="186">
        <v>64</v>
      </c>
      <c r="F57" s="267" t="s">
        <v>763</v>
      </c>
      <c r="G57" s="222" t="s">
        <v>2119</v>
      </c>
      <c r="H57" s="222" t="s">
        <v>762</v>
      </c>
      <c r="I57" s="188"/>
      <c r="J57" s="188"/>
      <c r="K57" s="188"/>
      <c r="L57" s="188"/>
      <c r="M57" s="188"/>
      <c r="N57" s="188"/>
      <c r="O57" s="188"/>
      <c r="P57" s="188"/>
      <c r="Q57" s="188"/>
      <c r="R57" s="188"/>
      <c r="S57" s="188"/>
      <c r="T57" s="188"/>
      <c r="U57" s="188"/>
      <c r="V57" s="188"/>
      <c r="W57" s="188"/>
      <c r="X57" s="188"/>
      <c r="Y57" s="188"/>
      <c r="Z57" s="188"/>
      <c r="AA57" s="189"/>
      <c r="AB57" s="189"/>
      <c r="AC57" s="189"/>
      <c r="AD57" s="189"/>
      <c r="AE57" s="189"/>
      <c r="AF57" s="189"/>
      <c r="AG57" s="189"/>
      <c r="AH57" s="189"/>
      <c r="AI57" s="189"/>
      <c r="AJ57" s="189"/>
    </row>
    <row r="58" spans="1:36" s="157" customFormat="1" ht="25.5">
      <c r="A58" s="222" t="s">
        <v>2121</v>
      </c>
      <c r="B58" s="185" t="s">
        <v>759</v>
      </c>
      <c r="C58" s="184" t="s">
        <v>760</v>
      </c>
      <c r="D58" s="162">
        <v>34451</v>
      </c>
      <c r="E58" s="186">
        <v>38</v>
      </c>
      <c r="F58" s="267" t="s">
        <v>2122</v>
      </c>
      <c r="G58" s="222" t="s">
        <v>2119</v>
      </c>
      <c r="H58" s="222" t="s">
        <v>762</v>
      </c>
      <c r="I58" s="188"/>
      <c r="J58" s="188"/>
      <c r="K58" s="188"/>
      <c r="L58" s="188"/>
      <c r="M58" s="188"/>
      <c r="N58" s="188"/>
      <c r="O58" s="188"/>
      <c r="P58" s="188"/>
      <c r="Q58" s="188"/>
      <c r="R58" s="188"/>
      <c r="S58" s="188"/>
      <c r="T58" s="188"/>
      <c r="U58" s="188"/>
      <c r="V58" s="188"/>
      <c r="W58" s="188"/>
      <c r="X58" s="188"/>
      <c r="Y58" s="188"/>
      <c r="Z58" s="188"/>
      <c r="AA58" s="189"/>
      <c r="AB58" s="189"/>
      <c r="AC58" s="189"/>
      <c r="AD58" s="189"/>
      <c r="AE58" s="189"/>
      <c r="AF58" s="189"/>
      <c r="AG58" s="189"/>
      <c r="AH58" s="189"/>
      <c r="AI58" s="189"/>
      <c r="AJ58" s="189"/>
    </row>
    <row r="59" spans="1:36" s="157" customFormat="1" ht="25.5">
      <c r="A59" s="222" t="s">
        <v>2123</v>
      </c>
      <c r="B59" s="185" t="s">
        <v>759</v>
      </c>
      <c r="C59" s="184" t="s">
        <v>760</v>
      </c>
      <c r="D59" s="162">
        <v>34451</v>
      </c>
      <c r="E59" s="186">
        <v>32</v>
      </c>
      <c r="F59" s="267" t="s">
        <v>764</v>
      </c>
      <c r="G59" s="222" t="s">
        <v>2119</v>
      </c>
      <c r="H59" s="222" t="s">
        <v>762</v>
      </c>
      <c r="I59" s="188"/>
      <c r="J59" s="188"/>
      <c r="K59" s="188"/>
      <c r="L59" s="188"/>
      <c r="M59" s="188"/>
      <c r="N59" s="188"/>
      <c r="O59" s="188"/>
      <c r="P59" s="188"/>
      <c r="Q59" s="188"/>
      <c r="R59" s="188"/>
      <c r="S59" s="188"/>
      <c r="T59" s="188"/>
      <c r="U59" s="188"/>
      <c r="V59" s="188"/>
      <c r="W59" s="188"/>
      <c r="X59" s="188"/>
      <c r="Y59" s="188"/>
      <c r="Z59" s="188"/>
      <c r="AA59" s="189"/>
      <c r="AB59" s="189"/>
      <c r="AC59" s="189"/>
      <c r="AD59" s="189"/>
      <c r="AE59" s="189"/>
      <c r="AF59" s="189"/>
      <c r="AG59" s="189"/>
      <c r="AH59" s="189"/>
      <c r="AI59" s="189"/>
      <c r="AJ59" s="189"/>
    </row>
    <row r="60" spans="1:36" s="157" customFormat="1" ht="25.5">
      <c r="A60" s="222" t="s">
        <v>2126</v>
      </c>
      <c r="B60" s="185" t="s">
        <v>765</v>
      </c>
      <c r="C60" s="184" t="s">
        <v>766</v>
      </c>
      <c r="D60" s="162">
        <v>35380</v>
      </c>
      <c r="E60" s="186">
        <v>8100</v>
      </c>
      <c r="F60" s="267" t="s">
        <v>851</v>
      </c>
      <c r="G60" s="222" t="s">
        <v>2127</v>
      </c>
      <c r="H60" s="222" t="s">
        <v>767</v>
      </c>
      <c r="I60" s="188"/>
      <c r="J60" s="188"/>
      <c r="K60" s="188"/>
      <c r="L60" s="188"/>
      <c r="M60" s="188"/>
      <c r="N60" s="188"/>
      <c r="O60" s="188"/>
      <c r="P60" s="188"/>
      <c r="Q60" s="188"/>
      <c r="R60" s="188"/>
      <c r="S60" s="188"/>
      <c r="T60" s="188"/>
      <c r="U60" s="188"/>
      <c r="V60" s="188"/>
      <c r="W60" s="188"/>
      <c r="X60" s="188"/>
      <c r="Y60" s="188"/>
      <c r="Z60" s="188"/>
      <c r="AA60" s="189"/>
      <c r="AB60" s="189"/>
      <c r="AC60" s="189"/>
      <c r="AD60" s="189"/>
      <c r="AE60" s="189"/>
      <c r="AF60" s="189"/>
      <c r="AG60" s="189"/>
      <c r="AH60" s="189"/>
      <c r="AI60" s="189"/>
      <c r="AJ60" s="189"/>
    </row>
    <row r="61" spans="1:36" s="157" customFormat="1" ht="25.5">
      <c r="A61" s="222" t="s">
        <v>2128</v>
      </c>
      <c r="B61" s="185" t="s">
        <v>2129</v>
      </c>
      <c r="C61" s="184" t="s">
        <v>474</v>
      </c>
      <c r="D61" s="162">
        <v>35380</v>
      </c>
      <c r="E61" s="186">
        <v>8100</v>
      </c>
      <c r="F61" s="267" t="s">
        <v>851</v>
      </c>
      <c r="G61" s="222" t="s">
        <v>2127</v>
      </c>
      <c r="H61" s="222" t="s">
        <v>767</v>
      </c>
      <c r="I61" s="188"/>
      <c r="J61" s="188"/>
      <c r="K61" s="188"/>
      <c r="L61" s="188"/>
      <c r="M61" s="188"/>
      <c r="N61" s="188"/>
      <c r="O61" s="188"/>
      <c r="P61" s="188"/>
      <c r="Q61" s="188"/>
      <c r="R61" s="188"/>
      <c r="S61" s="188"/>
      <c r="T61" s="188"/>
      <c r="U61" s="188"/>
      <c r="V61" s="188"/>
      <c r="W61" s="188"/>
      <c r="X61" s="188"/>
      <c r="Y61" s="188"/>
      <c r="Z61" s="188"/>
      <c r="AA61" s="189"/>
      <c r="AB61" s="189"/>
      <c r="AC61" s="189"/>
      <c r="AD61" s="189"/>
      <c r="AE61" s="189"/>
      <c r="AF61" s="189"/>
      <c r="AG61" s="189"/>
      <c r="AH61" s="189"/>
      <c r="AI61" s="189"/>
      <c r="AJ61" s="189"/>
    </row>
    <row r="62" spans="1:36" s="157" customFormat="1" ht="25.5">
      <c r="A62" s="222" t="s">
        <v>2130</v>
      </c>
      <c r="B62" s="185" t="s">
        <v>476</v>
      </c>
      <c r="C62" s="184" t="s">
        <v>475</v>
      </c>
      <c r="D62" s="162">
        <v>35380</v>
      </c>
      <c r="E62" s="186">
        <v>8100</v>
      </c>
      <c r="F62" s="267" t="s">
        <v>851</v>
      </c>
      <c r="G62" s="222" t="s">
        <v>2127</v>
      </c>
      <c r="H62" s="222" t="s">
        <v>767</v>
      </c>
      <c r="I62" s="188"/>
      <c r="J62" s="188"/>
      <c r="K62" s="188"/>
      <c r="L62" s="188"/>
      <c r="M62" s="188"/>
      <c r="N62" s="188"/>
      <c r="O62" s="188"/>
      <c r="P62" s="188"/>
      <c r="Q62" s="188"/>
      <c r="R62" s="188"/>
      <c r="S62" s="188"/>
      <c r="T62" s="188"/>
      <c r="U62" s="188"/>
      <c r="V62" s="188"/>
      <c r="W62" s="188"/>
      <c r="X62" s="188"/>
      <c r="Y62" s="188"/>
      <c r="Z62" s="188"/>
      <c r="AA62" s="189"/>
      <c r="AB62" s="189"/>
      <c r="AC62" s="189"/>
      <c r="AD62" s="189"/>
      <c r="AE62" s="189"/>
      <c r="AF62" s="189"/>
      <c r="AG62" s="189"/>
      <c r="AH62" s="189"/>
      <c r="AI62" s="189"/>
      <c r="AJ62" s="189"/>
    </row>
    <row r="63" spans="1:36" s="157" customFormat="1" ht="25.5">
      <c r="A63" s="222" t="s">
        <v>2131</v>
      </c>
      <c r="B63" s="185" t="s">
        <v>477</v>
      </c>
      <c r="C63" s="184" t="s">
        <v>475</v>
      </c>
      <c r="D63" s="162">
        <v>35380</v>
      </c>
      <c r="E63" s="186">
        <v>278</v>
      </c>
      <c r="F63" s="267" t="s">
        <v>851</v>
      </c>
      <c r="G63" s="222" t="s">
        <v>2127</v>
      </c>
      <c r="H63" s="222" t="s">
        <v>767</v>
      </c>
      <c r="I63" s="188"/>
      <c r="J63" s="188"/>
      <c r="K63" s="188"/>
      <c r="L63" s="188"/>
      <c r="M63" s="188"/>
      <c r="N63" s="188"/>
      <c r="O63" s="188"/>
      <c r="P63" s="188"/>
      <c r="Q63" s="188"/>
      <c r="R63" s="188"/>
      <c r="S63" s="188"/>
      <c r="T63" s="188"/>
      <c r="U63" s="188"/>
      <c r="V63" s="188"/>
      <c r="W63" s="188"/>
      <c r="X63" s="188"/>
      <c r="Y63" s="188"/>
      <c r="Z63" s="188"/>
      <c r="AA63" s="189"/>
      <c r="AB63" s="189"/>
      <c r="AC63" s="189"/>
      <c r="AD63" s="189"/>
      <c r="AE63" s="189"/>
      <c r="AF63" s="189"/>
      <c r="AG63" s="189"/>
      <c r="AH63" s="189"/>
      <c r="AI63" s="189"/>
      <c r="AJ63" s="189"/>
    </row>
    <row r="64" spans="1:36" s="157" customFormat="1" ht="38.25">
      <c r="A64" s="222" t="s">
        <v>2132</v>
      </c>
      <c r="B64" s="185" t="s">
        <v>478</v>
      </c>
      <c r="C64" s="184" t="s">
        <v>479</v>
      </c>
      <c r="D64" s="162">
        <v>35079</v>
      </c>
      <c r="E64" s="186">
        <v>7347</v>
      </c>
      <c r="F64" s="267" t="s">
        <v>480</v>
      </c>
      <c r="G64" s="222" t="s">
        <v>1975</v>
      </c>
      <c r="H64" s="222" t="s">
        <v>481</v>
      </c>
      <c r="I64" s="188"/>
      <c r="J64" s="188"/>
      <c r="K64" s="188"/>
      <c r="L64" s="188"/>
      <c r="M64" s="188"/>
      <c r="N64" s="188"/>
      <c r="O64" s="188"/>
      <c r="P64" s="188"/>
      <c r="Q64" s="188"/>
      <c r="R64" s="188"/>
      <c r="S64" s="188"/>
      <c r="T64" s="188"/>
      <c r="U64" s="188"/>
      <c r="V64" s="188"/>
      <c r="W64" s="188"/>
      <c r="X64" s="188"/>
      <c r="Y64" s="188"/>
      <c r="Z64" s="188"/>
      <c r="AA64" s="189"/>
      <c r="AB64" s="189"/>
      <c r="AC64" s="189"/>
      <c r="AD64" s="189"/>
      <c r="AE64" s="189"/>
      <c r="AF64" s="189"/>
      <c r="AG64" s="189"/>
      <c r="AH64" s="189"/>
      <c r="AI64" s="189"/>
      <c r="AJ64" s="189"/>
    </row>
    <row r="65" spans="1:36" s="157" customFormat="1" ht="25.5">
      <c r="A65" s="222" t="s">
        <v>2133</v>
      </c>
      <c r="B65" s="185" t="s">
        <v>482</v>
      </c>
      <c r="C65" s="184" t="s">
        <v>483</v>
      </c>
      <c r="D65" s="162">
        <v>33639</v>
      </c>
      <c r="E65" s="186">
        <v>3483</v>
      </c>
      <c r="F65" s="267" t="s">
        <v>851</v>
      </c>
      <c r="G65" s="222" t="s">
        <v>2127</v>
      </c>
      <c r="H65" s="222" t="s">
        <v>484</v>
      </c>
      <c r="I65" s="188"/>
      <c r="J65" s="188"/>
      <c r="K65" s="188"/>
      <c r="L65" s="188"/>
      <c r="M65" s="188"/>
      <c r="N65" s="188"/>
      <c r="O65" s="188"/>
      <c r="P65" s="188"/>
      <c r="Q65" s="188"/>
      <c r="R65" s="188"/>
      <c r="S65" s="188"/>
      <c r="T65" s="188"/>
      <c r="U65" s="188"/>
      <c r="V65" s="188"/>
      <c r="W65" s="188"/>
      <c r="X65" s="188"/>
      <c r="Y65" s="188"/>
      <c r="Z65" s="188"/>
      <c r="AA65" s="189"/>
      <c r="AB65" s="189"/>
      <c r="AC65" s="189"/>
      <c r="AD65" s="189"/>
      <c r="AE65" s="189"/>
      <c r="AF65" s="189"/>
      <c r="AG65" s="189"/>
      <c r="AH65" s="189"/>
      <c r="AI65" s="189"/>
      <c r="AJ65" s="189"/>
    </row>
    <row r="66" spans="1:36" s="157" customFormat="1" ht="25.5">
      <c r="A66" s="222" t="s">
        <v>2135</v>
      </c>
      <c r="B66" s="185" t="s">
        <v>485</v>
      </c>
      <c r="C66" s="184" t="s">
        <v>486</v>
      </c>
      <c r="D66" s="162">
        <v>33753</v>
      </c>
      <c r="E66" s="186">
        <v>5000</v>
      </c>
      <c r="F66" s="267" t="s">
        <v>487</v>
      </c>
      <c r="G66" s="222" t="s">
        <v>2136</v>
      </c>
      <c r="H66" s="222" t="s">
        <v>484</v>
      </c>
      <c r="I66" s="188"/>
      <c r="J66" s="188"/>
      <c r="K66" s="188"/>
      <c r="L66" s="188"/>
      <c r="M66" s="188"/>
      <c r="N66" s="188"/>
      <c r="O66" s="188"/>
      <c r="P66" s="188"/>
      <c r="Q66" s="188"/>
      <c r="R66" s="188"/>
      <c r="S66" s="188"/>
      <c r="T66" s="188"/>
      <c r="U66" s="188"/>
      <c r="V66" s="188"/>
      <c r="W66" s="188"/>
      <c r="X66" s="188"/>
      <c r="Y66" s="188"/>
      <c r="Z66" s="188"/>
      <c r="AA66" s="189"/>
      <c r="AB66" s="189"/>
      <c r="AC66" s="189"/>
      <c r="AD66" s="189"/>
      <c r="AE66" s="189"/>
      <c r="AF66" s="189"/>
      <c r="AG66" s="189"/>
      <c r="AH66" s="189"/>
      <c r="AI66" s="189"/>
      <c r="AJ66" s="189"/>
    </row>
    <row r="67" spans="1:36" s="157" customFormat="1" ht="38.25">
      <c r="A67" s="222" t="s">
        <v>2137</v>
      </c>
      <c r="B67" s="185" t="s">
        <v>488</v>
      </c>
      <c r="C67" s="184" t="s">
        <v>489</v>
      </c>
      <c r="D67" s="162">
        <v>34662</v>
      </c>
      <c r="E67" s="186">
        <v>3260</v>
      </c>
      <c r="F67" s="267" t="s">
        <v>434</v>
      </c>
      <c r="G67" s="222" t="s">
        <v>435</v>
      </c>
      <c r="H67" s="222" t="s">
        <v>484</v>
      </c>
      <c r="I67" s="188"/>
      <c r="J67" s="188"/>
      <c r="K67" s="188"/>
      <c r="L67" s="188"/>
      <c r="M67" s="188"/>
      <c r="N67" s="188"/>
      <c r="O67" s="188"/>
      <c r="P67" s="188"/>
      <c r="Q67" s="188"/>
      <c r="R67" s="188"/>
      <c r="S67" s="188"/>
      <c r="T67" s="188"/>
      <c r="U67" s="188"/>
      <c r="V67" s="188"/>
      <c r="W67" s="188"/>
      <c r="X67" s="188"/>
      <c r="Y67" s="188"/>
      <c r="Z67" s="188"/>
      <c r="AA67" s="189"/>
      <c r="AB67" s="189"/>
      <c r="AC67" s="189"/>
      <c r="AD67" s="189"/>
      <c r="AE67" s="189"/>
      <c r="AF67" s="189"/>
      <c r="AG67" s="189"/>
      <c r="AH67" s="189"/>
      <c r="AI67" s="189"/>
      <c r="AJ67" s="189"/>
    </row>
    <row r="68" spans="1:36" s="157" customFormat="1" ht="25.5">
      <c r="A68" s="222" t="s">
        <v>2140</v>
      </c>
      <c r="B68" s="185" t="s">
        <v>2141</v>
      </c>
      <c r="C68" s="184" t="s">
        <v>436</v>
      </c>
      <c r="D68" s="162">
        <v>35438</v>
      </c>
      <c r="E68" s="186">
        <v>5832</v>
      </c>
      <c r="F68" s="267" t="s">
        <v>1605</v>
      </c>
      <c r="G68" s="222" t="s">
        <v>192</v>
      </c>
      <c r="H68" s="222" t="s">
        <v>484</v>
      </c>
      <c r="I68" s="188"/>
      <c r="J68" s="188"/>
      <c r="K68" s="188"/>
      <c r="L68" s="188"/>
      <c r="M68" s="188"/>
      <c r="N68" s="188"/>
      <c r="O68" s="188"/>
      <c r="P68" s="188"/>
      <c r="Q68" s="188"/>
      <c r="R68" s="188"/>
      <c r="S68" s="188"/>
      <c r="T68" s="188"/>
      <c r="U68" s="188"/>
      <c r="V68" s="188"/>
      <c r="W68" s="188"/>
      <c r="X68" s="188"/>
      <c r="Y68" s="188"/>
      <c r="Z68" s="188"/>
      <c r="AA68" s="189"/>
      <c r="AB68" s="189"/>
      <c r="AC68" s="189"/>
      <c r="AD68" s="189"/>
      <c r="AE68" s="189"/>
      <c r="AF68" s="189"/>
      <c r="AG68" s="189"/>
      <c r="AH68" s="189"/>
      <c r="AI68" s="189"/>
      <c r="AJ68" s="189"/>
    </row>
    <row r="69" spans="1:36" s="157" customFormat="1" ht="25.5">
      <c r="A69" s="184" t="s">
        <v>2144</v>
      </c>
      <c r="B69" s="185" t="s">
        <v>2145</v>
      </c>
      <c r="C69" s="184" t="s">
        <v>441</v>
      </c>
      <c r="D69" s="161">
        <v>34038</v>
      </c>
      <c r="E69" s="186">
        <v>486</v>
      </c>
      <c r="F69" s="267" t="s">
        <v>2146</v>
      </c>
      <c r="G69" s="184" t="s">
        <v>786</v>
      </c>
      <c r="H69" s="184" t="s">
        <v>442</v>
      </c>
      <c r="I69" s="188"/>
      <c r="J69" s="188"/>
      <c r="K69" s="188"/>
      <c r="L69" s="188"/>
      <c r="M69" s="188"/>
      <c r="N69" s="188"/>
      <c r="O69" s="188"/>
      <c r="P69" s="188"/>
      <c r="Q69" s="188"/>
      <c r="R69" s="188"/>
      <c r="S69" s="188"/>
      <c r="T69" s="188"/>
      <c r="U69" s="188"/>
      <c r="V69" s="188"/>
      <c r="W69" s="188"/>
      <c r="X69" s="188"/>
      <c r="Y69" s="188"/>
      <c r="Z69" s="188"/>
      <c r="AA69" s="189"/>
      <c r="AB69" s="189"/>
      <c r="AC69" s="189"/>
      <c r="AD69" s="189"/>
      <c r="AE69" s="189"/>
      <c r="AF69" s="189"/>
      <c r="AG69" s="189"/>
      <c r="AH69" s="189"/>
      <c r="AI69" s="189"/>
      <c r="AJ69" s="189"/>
    </row>
    <row r="70" spans="1:36" s="157" customFormat="1" ht="25.5">
      <c r="A70" s="222" t="s">
        <v>2147</v>
      </c>
      <c r="B70" s="185" t="s">
        <v>443</v>
      </c>
      <c r="C70" s="184" t="s">
        <v>444</v>
      </c>
      <c r="D70" s="162">
        <v>35480</v>
      </c>
      <c r="E70" s="186">
        <v>486</v>
      </c>
      <c r="F70" s="280" t="s">
        <v>2148</v>
      </c>
      <c r="G70" s="222" t="s">
        <v>192</v>
      </c>
      <c r="H70" s="184" t="s">
        <v>445</v>
      </c>
      <c r="I70" s="188"/>
      <c r="J70" s="188"/>
      <c r="K70" s="188"/>
      <c r="L70" s="188"/>
      <c r="M70" s="188"/>
      <c r="N70" s="188"/>
      <c r="O70" s="188"/>
      <c r="P70" s="188"/>
      <c r="Q70" s="188"/>
      <c r="R70" s="188"/>
      <c r="S70" s="188"/>
      <c r="T70" s="188"/>
      <c r="U70" s="188"/>
      <c r="V70" s="188"/>
      <c r="W70" s="188"/>
      <c r="X70" s="188"/>
      <c r="Y70" s="188"/>
      <c r="Z70" s="188"/>
      <c r="AA70" s="189"/>
      <c r="AB70" s="189"/>
      <c r="AC70" s="189"/>
      <c r="AD70" s="189"/>
      <c r="AE70" s="189"/>
      <c r="AF70" s="189"/>
      <c r="AG70" s="189"/>
      <c r="AH70" s="189"/>
      <c r="AI70" s="189"/>
      <c r="AJ70" s="189"/>
    </row>
    <row r="71" spans="1:36" s="157" customFormat="1" ht="38.25">
      <c r="A71" s="222" t="s">
        <v>2149</v>
      </c>
      <c r="B71" s="185" t="s">
        <v>446</v>
      </c>
      <c r="C71" s="184" t="s">
        <v>448</v>
      </c>
      <c r="D71" s="162">
        <v>35026</v>
      </c>
      <c r="E71" s="186">
        <v>2754</v>
      </c>
      <c r="F71" s="280" t="s">
        <v>447</v>
      </c>
      <c r="G71" s="222" t="s">
        <v>812</v>
      </c>
      <c r="H71" s="184" t="s">
        <v>445</v>
      </c>
      <c r="I71" s="188"/>
      <c r="J71" s="188"/>
      <c r="K71" s="188"/>
      <c r="L71" s="188"/>
      <c r="M71" s="188"/>
      <c r="N71" s="188"/>
      <c r="O71" s="188"/>
      <c r="P71" s="188"/>
      <c r="Q71" s="188"/>
      <c r="R71" s="188"/>
      <c r="S71" s="188"/>
      <c r="T71" s="188"/>
      <c r="U71" s="188"/>
      <c r="V71" s="188"/>
      <c r="W71" s="188"/>
      <c r="X71" s="188"/>
      <c r="Y71" s="188"/>
      <c r="Z71" s="188"/>
      <c r="AA71" s="189"/>
      <c r="AB71" s="189"/>
      <c r="AC71" s="189"/>
      <c r="AD71" s="189"/>
      <c r="AE71" s="189"/>
      <c r="AF71" s="189"/>
      <c r="AG71" s="189"/>
      <c r="AH71" s="189"/>
      <c r="AI71" s="189"/>
      <c r="AJ71" s="189"/>
    </row>
    <row r="72" spans="1:36" s="157" customFormat="1" ht="25.5">
      <c r="A72" s="222" t="s">
        <v>2151</v>
      </c>
      <c r="B72" s="185" t="s">
        <v>2152</v>
      </c>
      <c r="C72" s="184" t="s">
        <v>449</v>
      </c>
      <c r="D72" s="162">
        <v>33724</v>
      </c>
      <c r="E72" s="186">
        <v>162</v>
      </c>
      <c r="F72" s="280" t="s">
        <v>450</v>
      </c>
      <c r="G72" s="222" t="s">
        <v>815</v>
      </c>
      <c r="H72" s="184" t="s">
        <v>451</v>
      </c>
      <c r="I72" s="188"/>
      <c r="J72" s="188"/>
      <c r="K72" s="188"/>
      <c r="L72" s="188"/>
      <c r="M72" s="188"/>
      <c r="N72" s="188"/>
      <c r="O72" s="188"/>
      <c r="P72" s="188"/>
      <c r="Q72" s="188"/>
      <c r="R72" s="188"/>
      <c r="S72" s="188"/>
      <c r="T72" s="188"/>
      <c r="U72" s="188"/>
      <c r="V72" s="188"/>
      <c r="W72" s="188"/>
      <c r="X72" s="188"/>
      <c r="Y72" s="188"/>
      <c r="Z72" s="188"/>
      <c r="AA72" s="189"/>
      <c r="AB72" s="189"/>
      <c r="AC72" s="189"/>
      <c r="AD72" s="189"/>
      <c r="AE72" s="189"/>
      <c r="AF72" s="189"/>
      <c r="AG72" s="189"/>
      <c r="AH72" s="189"/>
      <c r="AI72" s="189"/>
      <c r="AJ72" s="189"/>
    </row>
    <row r="73" spans="1:36" s="157" customFormat="1" ht="25.5">
      <c r="A73" s="222" t="s">
        <v>2154</v>
      </c>
      <c r="B73" s="185" t="s">
        <v>2155</v>
      </c>
      <c r="C73" s="184" t="s">
        <v>452</v>
      </c>
      <c r="D73" s="162">
        <v>35044</v>
      </c>
      <c r="E73" s="186">
        <v>810</v>
      </c>
      <c r="F73" s="280" t="s">
        <v>453</v>
      </c>
      <c r="G73" s="222" t="s">
        <v>1949</v>
      </c>
      <c r="H73" s="184" t="s">
        <v>2156</v>
      </c>
      <c r="I73" s="188"/>
      <c r="J73" s="188"/>
      <c r="K73" s="188"/>
      <c r="L73" s="188"/>
      <c r="M73" s="188"/>
      <c r="N73" s="188"/>
      <c r="O73" s="188"/>
      <c r="P73" s="188"/>
      <c r="Q73" s="188"/>
      <c r="R73" s="188"/>
      <c r="S73" s="188"/>
      <c r="T73" s="188"/>
      <c r="U73" s="188"/>
      <c r="V73" s="188"/>
      <c r="W73" s="188"/>
      <c r="X73" s="188"/>
      <c r="Y73" s="188"/>
      <c r="Z73" s="188"/>
      <c r="AA73" s="189"/>
      <c r="AB73" s="189"/>
      <c r="AC73" s="189"/>
      <c r="AD73" s="189"/>
      <c r="AE73" s="189"/>
      <c r="AF73" s="189"/>
      <c r="AG73" s="189"/>
      <c r="AH73" s="189"/>
      <c r="AI73" s="189"/>
      <c r="AJ73" s="189"/>
    </row>
    <row r="74" spans="1:36" s="157" customFormat="1" ht="38.25">
      <c r="A74" s="222" t="s">
        <v>2158</v>
      </c>
      <c r="B74" s="185" t="s">
        <v>2159</v>
      </c>
      <c r="C74" s="184" t="s">
        <v>454</v>
      </c>
      <c r="D74" s="162">
        <v>35193</v>
      </c>
      <c r="E74" s="186">
        <v>2673</v>
      </c>
      <c r="F74" s="280" t="s">
        <v>455</v>
      </c>
      <c r="G74" s="222" t="s">
        <v>1975</v>
      </c>
      <c r="H74" s="184" t="s">
        <v>2160</v>
      </c>
      <c r="I74" s="188"/>
      <c r="J74" s="188"/>
      <c r="K74" s="188"/>
      <c r="L74" s="188"/>
      <c r="M74" s="188"/>
      <c r="N74" s="188"/>
      <c r="O74" s="188"/>
      <c r="P74" s="188"/>
      <c r="Q74" s="188"/>
      <c r="R74" s="188"/>
      <c r="S74" s="188"/>
      <c r="T74" s="188"/>
      <c r="U74" s="188"/>
      <c r="V74" s="188"/>
      <c r="W74" s="188"/>
      <c r="X74" s="188"/>
      <c r="Y74" s="188"/>
      <c r="Z74" s="188"/>
      <c r="AA74" s="189"/>
      <c r="AB74" s="189"/>
      <c r="AC74" s="189"/>
      <c r="AD74" s="189"/>
      <c r="AE74" s="189"/>
      <c r="AF74" s="189"/>
      <c r="AG74" s="189"/>
      <c r="AH74" s="189"/>
      <c r="AI74" s="189"/>
      <c r="AJ74" s="189"/>
    </row>
    <row r="75" spans="1:36" s="157" customFormat="1" ht="25.5">
      <c r="A75" s="222" t="s">
        <v>2161</v>
      </c>
      <c r="B75" s="185" t="s">
        <v>456</v>
      </c>
      <c r="C75" s="184" t="s">
        <v>457</v>
      </c>
      <c r="D75" s="162" t="s">
        <v>2162</v>
      </c>
      <c r="E75" s="186">
        <v>5470</v>
      </c>
      <c r="F75" s="280" t="s">
        <v>458</v>
      </c>
      <c r="G75" s="222" t="s">
        <v>2127</v>
      </c>
      <c r="H75" s="184" t="s">
        <v>1553</v>
      </c>
      <c r="I75" s="188"/>
      <c r="J75" s="188"/>
      <c r="K75" s="188"/>
      <c r="L75" s="188"/>
      <c r="M75" s="188"/>
      <c r="N75" s="188"/>
      <c r="O75" s="188"/>
      <c r="P75" s="188"/>
      <c r="Q75" s="188"/>
      <c r="R75" s="188"/>
      <c r="S75" s="188"/>
      <c r="T75" s="188"/>
      <c r="U75" s="188"/>
      <c r="V75" s="188"/>
      <c r="W75" s="188"/>
      <c r="X75" s="188"/>
      <c r="Y75" s="188"/>
      <c r="Z75" s="188"/>
      <c r="AA75" s="189"/>
      <c r="AB75" s="189"/>
      <c r="AC75" s="189"/>
      <c r="AD75" s="189"/>
      <c r="AE75" s="189"/>
      <c r="AF75" s="189"/>
      <c r="AG75" s="189"/>
      <c r="AH75" s="189"/>
      <c r="AI75" s="189"/>
      <c r="AJ75" s="189"/>
    </row>
    <row r="76" spans="1:36" s="157" customFormat="1" ht="25.5">
      <c r="A76" s="222" t="s">
        <v>2164</v>
      </c>
      <c r="B76" s="185" t="s">
        <v>2165</v>
      </c>
      <c r="C76" s="184" t="s">
        <v>2166</v>
      </c>
      <c r="D76" s="162">
        <v>34948</v>
      </c>
      <c r="E76" s="186">
        <v>932.766</v>
      </c>
      <c r="F76" s="280" t="s">
        <v>1554</v>
      </c>
      <c r="G76" s="222" t="s">
        <v>1975</v>
      </c>
      <c r="H76" s="184" t="s">
        <v>1555</v>
      </c>
      <c r="I76" s="188"/>
      <c r="J76" s="188"/>
      <c r="K76" s="188"/>
      <c r="L76" s="188"/>
      <c r="M76" s="188"/>
      <c r="N76" s="188"/>
      <c r="O76" s="188"/>
      <c r="P76" s="188"/>
      <c r="Q76" s="188"/>
      <c r="R76" s="188"/>
      <c r="S76" s="188"/>
      <c r="T76" s="188"/>
      <c r="U76" s="188"/>
      <c r="V76" s="188"/>
      <c r="W76" s="188"/>
      <c r="X76" s="188"/>
      <c r="Y76" s="188"/>
      <c r="Z76" s="188"/>
      <c r="AA76" s="189"/>
      <c r="AB76" s="189"/>
      <c r="AC76" s="189"/>
      <c r="AD76" s="189"/>
      <c r="AE76" s="189"/>
      <c r="AF76" s="189"/>
      <c r="AG76" s="189"/>
      <c r="AH76" s="189"/>
      <c r="AI76" s="189"/>
      <c r="AJ76" s="189"/>
    </row>
    <row r="77" spans="1:36" ht="15.75">
      <c r="A77" s="222" t="s">
        <v>2167</v>
      </c>
      <c r="B77" s="185" t="s">
        <v>2168</v>
      </c>
      <c r="C77" s="184" t="s">
        <v>1556</v>
      </c>
      <c r="D77" s="162">
        <v>35067</v>
      </c>
      <c r="E77" s="186">
        <v>8100</v>
      </c>
      <c r="F77" s="280" t="s">
        <v>2171</v>
      </c>
      <c r="G77" s="222" t="s">
        <v>815</v>
      </c>
      <c r="H77" s="184" t="s">
        <v>1557</v>
      </c>
      <c r="I77" s="6"/>
      <c r="J77" s="6"/>
      <c r="K77" s="6"/>
      <c r="L77" s="6"/>
      <c r="M77" s="6"/>
      <c r="N77" s="6"/>
      <c r="O77" s="6"/>
      <c r="P77" s="6"/>
      <c r="Q77" s="6"/>
      <c r="R77" s="6"/>
      <c r="S77" s="6"/>
      <c r="T77" s="6"/>
      <c r="U77" s="6"/>
      <c r="V77" s="6"/>
      <c r="W77" s="6"/>
      <c r="X77" s="6"/>
      <c r="Y77" s="6"/>
      <c r="Z77" s="6"/>
      <c r="AA77" s="7"/>
      <c r="AB77" s="7"/>
      <c r="AC77" s="7"/>
      <c r="AD77" s="7"/>
      <c r="AE77" s="7"/>
      <c r="AF77" s="7"/>
      <c r="AG77" s="7"/>
      <c r="AH77" s="7"/>
      <c r="AI77" s="7"/>
      <c r="AJ77" s="7"/>
    </row>
    <row r="78" spans="1:36" ht="15.75">
      <c r="A78" s="222" t="s">
        <v>2173</v>
      </c>
      <c r="B78" s="185" t="s">
        <v>1558</v>
      </c>
      <c r="C78" s="184" t="s">
        <v>1556</v>
      </c>
      <c r="D78" s="162" t="s">
        <v>1559</v>
      </c>
      <c r="E78" s="186">
        <v>8100</v>
      </c>
      <c r="F78" s="280" t="s">
        <v>2174</v>
      </c>
      <c r="G78" s="222" t="s">
        <v>815</v>
      </c>
      <c r="H78" s="184" t="s">
        <v>1560</v>
      </c>
      <c r="I78" s="6"/>
      <c r="J78" s="6"/>
      <c r="K78" s="6"/>
      <c r="L78" s="6"/>
      <c r="M78" s="6"/>
      <c r="N78" s="6"/>
      <c r="O78" s="6"/>
      <c r="P78" s="6"/>
      <c r="Q78" s="6"/>
      <c r="R78" s="6"/>
      <c r="S78" s="6"/>
      <c r="T78" s="6"/>
      <c r="U78" s="6"/>
      <c r="V78" s="6"/>
      <c r="W78" s="6"/>
      <c r="X78" s="6"/>
      <c r="Y78" s="6"/>
      <c r="Z78" s="6"/>
      <c r="AA78" s="7"/>
      <c r="AB78" s="7"/>
      <c r="AC78" s="7"/>
      <c r="AD78" s="7"/>
      <c r="AE78" s="7"/>
      <c r="AF78" s="7"/>
      <c r="AG78" s="7"/>
      <c r="AH78" s="7"/>
      <c r="AI78" s="7"/>
      <c r="AJ78" s="7"/>
    </row>
    <row r="79" spans="1:36" ht="30" customHeight="1">
      <c r="A79" s="222" t="s">
        <v>2175</v>
      </c>
      <c r="B79" s="185" t="s">
        <v>1561</v>
      </c>
      <c r="C79" s="184" t="s">
        <v>1562</v>
      </c>
      <c r="D79" s="162">
        <v>34604</v>
      </c>
      <c r="E79" s="186">
        <v>1620</v>
      </c>
      <c r="F79" s="280" t="s">
        <v>1563</v>
      </c>
      <c r="G79" s="222" t="s">
        <v>815</v>
      </c>
      <c r="H79" s="184" t="s">
        <v>1564</v>
      </c>
      <c r="I79" s="6"/>
      <c r="J79" s="6"/>
      <c r="K79" s="6"/>
      <c r="L79" s="6"/>
      <c r="M79" s="6"/>
      <c r="N79" s="6"/>
      <c r="O79" s="6"/>
      <c r="P79" s="6"/>
      <c r="Q79" s="6"/>
      <c r="R79" s="6"/>
      <c r="S79" s="6"/>
      <c r="T79" s="6"/>
      <c r="U79" s="6"/>
      <c r="V79" s="6"/>
      <c r="W79" s="6"/>
      <c r="X79" s="6"/>
      <c r="Y79" s="6"/>
      <c r="Z79" s="6"/>
      <c r="AA79" s="7"/>
      <c r="AB79" s="7"/>
      <c r="AC79" s="7"/>
      <c r="AD79" s="7"/>
      <c r="AE79" s="7"/>
      <c r="AF79" s="7"/>
      <c r="AG79" s="7"/>
      <c r="AH79" s="7"/>
      <c r="AI79" s="7"/>
      <c r="AJ79" s="7"/>
    </row>
    <row r="80" spans="1:36" ht="25.5">
      <c r="A80" s="184" t="s">
        <v>2177</v>
      </c>
      <c r="B80" s="185" t="s">
        <v>1565</v>
      </c>
      <c r="C80" s="184" t="s">
        <v>1566</v>
      </c>
      <c r="D80" s="214" t="s">
        <v>2178</v>
      </c>
      <c r="E80" s="111">
        <v>5913</v>
      </c>
      <c r="F80" s="267" t="s">
        <v>422</v>
      </c>
      <c r="G80" s="23" t="s">
        <v>815</v>
      </c>
      <c r="H80" s="23" t="s">
        <v>2176</v>
      </c>
      <c r="I80" s="6"/>
      <c r="J80" s="6"/>
      <c r="K80" s="6"/>
      <c r="L80" s="6"/>
      <c r="M80" s="6"/>
      <c r="N80" s="6"/>
      <c r="O80" s="6"/>
      <c r="P80" s="6"/>
      <c r="Q80" s="6"/>
      <c r="R80" s="6"/>
      <c r="S80" s="6"/>
      <c r="T80" s="6"/>
      <c r="U80" s="6"/>
      <c r="V80" s="6"/>
      <c r="W80" s="6"/>
      <c r="X80" s="6"/>
      <c r="Y80" s="6"/>
      <c r="Z80" s="6"/>
      <c r="AA80" s="7"/>
      <c r="AB80" s="7"/>
      <c r="AC80" s="7"/>
      <c r="AD80" s="7"/>
      <c r="AE80" s="7"/>
      <c r="AF80" s="7"/>
      <c r="AG80" s="7"/>
      <c r="AH80" s="7"/>
      <c r="AI80" s="7"/>
      <c r="AJ80" s="7"/>
    </row>
    <row r="81" spans="1:36" ht="15.75">
      <c r="A81" s="23" t="s">
        <v>2180</v>
      </c>
      <c r="B81" s="24" t="s">
        <v>2181</v>
      </c>
      <c r="C81" s="23" t="s">
        <v>2182</v>
      </c>
      <c r="D81" s="214" t="s">
        <v>2183</v>
      </c>
      <c r="E81" s="111">
        <v>463.5693</v>
      </c>
      <c r="F81" s="267" t="s">
        <v>836</v>
      </c>
      <c r="G81" s="23" t="s">
        <v>837</v>
      </c>
      <c r="H81" s="23" t="s">
        <v>2176</v>
      </c>
      <c r="I81" s="6"/>
      <c r="J81" s="6"/>
      <c r="K81" s="6"/>
      <c r="L81" s="6"/>
      <c r="M81" s="6"/>
      <c r="N81" s="6"/>
      <c r="O81" s="6"/>
      <c r="P81" s="6"/>
      <c r="Q81" s="6"/>
      <c r="R81" s="6"/>
      <c r="S81" s="6"/>
      <c r="T81" s="6"/>
      <c r="U81" s="6"/>
      <c r="V81" s="6"/>
      <c r="W81" s="6"/>
      <c r="X81" s="6"/>
      <c r="Y81" s="6"/>
      <c r="Z81" s="6"/>
      <c r="AA81" s="7"/>
      <c r="AB81" s="7"/>
      <c r="AC81" s="7"/>
      <c r="AD81" s="7"/>
      <c r="AE81" s="7"/>
      <c r="AF81" s="7"/>
      <c r="AG81" s="7"/>
      <c r="AH81" s="7"/>
      <c r="AI81" s="7"/>
      <c r="AJ81" s="7"/>
    </row>
    <row r="82" spans="1:36" ht="15.75">
      <c r="A82" s="21"/>
      <c r="B82" s="24" t="s">
        <v>2184</v>
      </c>
      <c r="C82" s="23" t="s">
        <v>2185</v>
      </c>
      <c r="D82" s="213"/>
      <c r="E82" s="111"/>
      <c r="F82" s="280"/>
      <c r="G82" s="21"/>
      <c r="H82" s="23"/>
      <c r="I82" s="6"/>
      <c r="J82" s="6"/>
      <c r="K82" s="6"/>
      <c r="L82" s="6"/>
      <c r="M82" s="6"/>
      <c r="N82" s="6"/>
      <c r="O82" s="6"/>
      <c r="P82" s="6"/>
      <c r="Q82" s="6"/>
      <c r="R82" s="6"/>
      <c r="S82" s="6"/>
      <c r="T82" s="6"/>
      <c r="U82" s="6"/>
      <c r="V82" s="6"/>
      <c r="W82" s="6"/>
      <c r="X82" s="6"/>
      <c r="Y82" s="6"/>
      <c r="Z82" s="6"/>
      <c r="AA82" s="7"/>
      <c r="AB82" s="7"/>
      <c r="AC82" s="7"/>
      <c r="AD82" s="7"/>
      <c r="AE82" s="7"/>
      <c r="AF82" s="7"/>
      <c r="AG82" s="7"/>
      <c r="AH82" s="7"/>
      <c r="AI82" s="7"/>
      <c r="AJ82" s="7"/>
    </row>
    <row r="83" spans="1:36" ht="15.75">
      <c r="A83" s="23" t="s">
        <v>2186</v>
      </c>
      <c r="B83" s="24" t="s">
        <v>2187</v>
      </c>
      <c r="C83" s="23" t="s">
        <v>2188</v>
      </c>
      <c r="D83" s="214" t="s">
        <v>2189</v>
      </c>
      <c r="E83" s="111">
        <v>4536</v>
      </c>
      <c r="F83" s="267" t="s">
        <v>2190</v>
      </c>
      <c r="G83" s="23" t="s">
        <v>1949</v>
      </c>
      <c r="H83" s="23" t="s">
        <v>2176</v>
      </c>
      <c r="I83" s="6"/>
      <c r="J83" s="6"/>
      <c r="K83" s="6"/>
      <c r="L83" s="6"/>
      <c r="M83" s="6"/>
      <c r="N83" s="6"/>
      <c r="O83" s="6"/>
      <c r="P83" s="6"/>
      <c r="Q83" s="6"/>
      <c r="R83" s="6"/>
      <c r="S83" s="6"/>
      <c r="T83" s="6"/>
      <c r="U83" s="6"/>
      <c r="V83" s="6"/>
      <c r="W83" s="6"/>
      <c r="X83" s="6"/>
      <c r="Y83" s="6"/>
      <c r="Z83" s="6"/>
      <c r="AA83" s="7"/>
      <c r="AB83" s="7"/>
      <c r="AC83" s="7"/>
      <c r="AD83" s="7"/>
      <c r="AE83" s="7"/>
      <c r="AF83" s="7"/>
      <c r="AG83" s="7"/>
      <c r="AH83" s="7"/>
      <c r="AI83" s="7"/>
      <c r="AJ83" s="7"/>
    </row>
    <row r="84" spans="1:36" ht="15.75">
      <c r="A84" s="21"/>
      <c r="B84" s="24" t="s">
        <v>2191</v>
      </c>
      <c r="C84" s="23" t="s">
        <v>2192</v>
      </c>
      <c r="D84" s="213"/>
      <c r="E84" s="111"/>
      <c r="F84" s="267" t="s">
        <v>2142</v>
      </c>
      <c r="G84" s="23" t="s">
        <v>2143</v>
      </c>
      <c r="H84" s="23"/>
      <c r="I84" s="6"/>
      <c r="J84" s="6"/>
      <c r="K84" s="6"/>
      <c r="L84" s="6"/>
      <c r="M84" s="6"/>
      <c r="N84" s="6"/>
      <c r="O84" s="6"/>
      <c r="P84" s="6"/>
      <c r="Q84" s="6"/>
      <c r="R84" s="6"/>
      <c r="S84" s="6"/>
      <c r="T84" s="6"/>
      <c r="U84" s="6"/>
      <c r="V84" s="6"/>
      <c r="W84" s="6"/>
      <c r="X84" s="6"/>
      <c r="Y84" s="6"/>
      <c r="Z84" s="6"/>
      <c r="AA84" s="7"/>
      <c r="AB84" s="7"/>
      <c r="AC84" s="7"/>
      <c r="AD84" s="7"/>
      <c r="AE84" s="7"/>
      <c r="AF84" s="7"/>
      <c r="AG84" s="7"/>
      <c r="AH84" s="7"/>
      <c r="AI84" s="7"/>
      <c r="AJ84" s="7"/>
    </row>
    <row r="85" spans="1:36" ht="15.75">
      <c r="A85" s="21"/>
      <c r="B85" s="22"/>
      <c r="C85" s="23" t="s">
        <v>1970</v>
      </c>
      <c r="D85" s="213"/>
      <c r="E85" s="111"/>
      <c r="F85" s="280"/>
      <c r="G85" s="21"/>
      <c r="H85" s="23"/>
      <c r="I85" s="6"/>
      <c r="J85" s="6"/>
      <c r="K85" s="6"/>
      <c r="L85" s="6"/>
      <c r="M85" s="6"/>
      <c r="N85" s="6"/>
      <c r="O85" s="6"/>
      <c r="P85" s="6"/>
      <c r="Q85" s="6"/>
      <c r="R85" s="6"/>
      <c r="S85" s="6"/>
      <c r="T85" s="6"/>
      <c r="U85" s="6"/>
      <c r="V85" s="6"/>
      <c r="W85" s="6"/>
      <c r="X85" s="6"/>
      <c r="Y85" s="6"/>
      <c r="Z85" s="6"/>
      <c r="AA85" s="7"/>
      <c r="AB85" s="7"/>
      <c r="AC85" s="7"/>
      <c r="AD85" s="7"/>
      <c r="AE85" s="7"/>
      <c r="AF85" s="7"/>
      <c r="AG85" s="7"/>
      <c r="AH85" s="7"/>
      <c r="AI85" s="7"/>
      <c r="AJ85" s="7"/>
    </row>
    <row r="86" spans="1:36" ht="15.75">
      <c r="A86" s="23" t="s">
        <v>2193</v>
      </c>
      <c r="B86" s="24" t="s">
        <v>2194</v>
      </c>
      <c r="C86" s="23" t="s">
        <v>2195</v>
      </c>
      <c r="D86" s="214" t="s">
        <v>2196</v>
      </c>
      <c r="E86" s="111">
        <v>8100</v>
      </c>
      <c r="F86" s="267" t="s">
        <v>2000</v>
      </c>
      <c r="G86" s="23" t="s">
        <v>1949</v>
      </c>
      <c r="H86" s="23" t="s">
        <v>2176</v>
      </c>
      <c r="I86" s="6"/>
      <c r="J86" s="6"/>
      <c r="K86" s="6"/>
      <c r="L86" s="6"/>
      <c r="M86" s="6"/>
      <c r="N86" s="6"/>
      <c r="O86" s="6"/>
      <c r="P86" s="6"/>
      <c r="Q86" s="6"/>
      <c r="R86" s="6"/>
      <c r="S86" s="6"/>
      <c r="T86" s="6"/>
      <c r="U86" s="6"/>
      <c r="V86" s="6"/>
      <c r="W86" s="6"/>
      <c r="X86" s="6"/>
      <c r="Y86" s="6"/>
      <c r="Z86" s="6"/>
      <c r="AA86" s="7"/>
      <c r="AB86" s="7"/>
      <c r="AC86" s="7"/>
      <c r="AD86" s="7"/>
      <c r="AE86" s="7"/>
      <c r="AF86" s="7"/>
      <c r="AG86" s="7"/>
      <c r="AH86" s="7"/>
      <c r="AI86" s="7"/>
      <c r="AJ86" s="7"/>
    </row>
    <row r="87" spans="1:36" ht="15.75">
      <c r="A87" s="21"/>
      <c r="B87" s="22"/>
      <c r="C87" s="23" t="s">
        <v>2172</v>
      </c>
      <c r="D87" s="213"/>
      <c r="E87" s="111"/>
      <c r="F87" s="280"/>
      <c r="G87" s="23" t="s">
        <v>2143</v>
      </c>
      <c r="H87" s="23"/>
      <c r="I87" s="6"/>
      <c r="J87" s="6"/>
      <c r="K87" s="6"/>
      <c r="L87" s="6"/>
      <c r="M87" s="6"/>
      <c r="N87" s="6"/>
      <c r="O87" s="6"/>
      <c r="P87" s="6"/>
      <c r="Q87" s="6"/>
      <c r="R87" s="6"/>
      <c r="S87" s="6"/>
      <c r="T87" s="6"/>
      <c r="U87" s="6"/>
      <c r="V87" s="6"/>
      <c r="W87" s="6"/>
      <c r="X87" s="6"/>
      <c r="Y87" s="6"/>
      <c r="Z87" s="6"/>
      <c r="AA87" s="7"/>
      <c r="AB87" s="7"/>
      <c r="AC87" s="7"/>
      <c r="AD87" s="7"/>
      <c r="AE87" s="7"/>
      <c r="AF87" s="7"/>
      <c r="AG87" s="7"/>
      <c r="AH87" s="7"/>
      <c r="AI87" s="7"/>
      <c r="AJ87" s="7"/>
    </row>
    <row r="88" spans="1:36" ht="15.75">
      <c r="A88" s="23" t="s">
        <v>2197</v>
      </c>
      <c r="B88" s="24" t="s">
        <v>2198</v>
      </c>
      <c r="C88" s="23" t="s">
        <v>2199</v>
      </c>
      <c r="D88" s="214" t="s">
        <v>2200</v>
      </c>
      <c r="E88" s="111">
        <v>7776</v>
      </c>
      <c r="F88" s="267" t="s">
        <v>2171</v>
      </c>
      <c r="G88" s="23" t="s">
        <v>815</v>
      </c>
      <c r="H88" s="23" t="s">
        <v>2201</v>
      </c>
      <c r="I88" s="6"/>
      <c r="J88" s="6"/>
      <c r="K88" s="6"/>
      <c r="L88" s="6"/>
      <c r="M88" s="6"/>
      <c r="N88" s="6"/>
      <c r="O88" s="6"/>
      <c r="P88" s="6"/>
      <c r="Q88" s="6"/>
      <c r="R88" s="6"/>
      <c r="S88" s="6"/>
      <c r="T88" s="6"/>
      <c r="U88" s="6"/>
      <c r="V88" s="6"/>
      <c r="W88" s="6"/>
      <c r="X88" s="6"/>
      <c r="Y88" s="6"/>
      <c r="Z88" s="6"/>
      <c r="AA88" s="7"/>
      <c r="AB88" s="7"/>
      <c r="AC88" s="7"/>
      <c r="AD88" s="7"/>
      <c r="AE88" s="7"/>
      <c r="AF88" s="7"/>
      <c r="AG88" s="7"/>
      <c r="AH88" s="7"/>
      <c r="AI88" s="7"/>
      <c r="AJ88" s="7"/>
    </row>
    <row r="89" spans="1:36" ht="15.75">
      <c r="A89" s="21"/>
      <c r="B89" s="24" t="s">
        <v>2202</v>
      </c>
      <c r="C89" s="23" t="s">
        <v>947</v>
      </c>
      <c r="D89" s="213"/>
      <c r="E89" s="111"/>
      <c r="F89" s="280"/>
      <c r="G89" s="21"/>
      <c r="H89" s="23" t="s">
        <v>642</v>
      </c>
      <c r="I89" s="6"/>
      <c r="J89" s="6"/>
      <c r="K89" s="6"/>
      <c r="L89" s="6"/>
      <c r="M89" s="6"/>
      <c r="N89" s="6"/>
      <c r="O89" s="6"/>
      <c r="P89" s="6"/>
      <c r="Q89" s="6"/>
      <c r="R89" s="6"/>
      <c r="S89" s="6"/>
      <c r="T89" s="6"/>
      <c r="U89" s="6"/>
      <c r="V89" s="6"/>
      <c r="W89" s="6"/>
      <c r="X89" s="6"/>
      <c r="Y89" s="6"/>
      <c r="Z89" s="6"/>
      <c r="AA89" s="7"/>
      <c r="AB89" s="7"/>
      <c r="AC89" s="7"/>
      <c r="AD89" s="7"/>
      <c r="AE89" s="7"/>
      <c r="AF89" s="7"/>
      <c r="AG89" s="7"/>
      <c r="AH89" s="7"/>
      <c r="AI89" s="7"/>
      <c r="AJ89" s="7"/>
    </row>
    <row r="90" spans="1:36" ht="15.75">
      <c r="A90" s="23" t="s">
        <v>948</v>
      </c>
      <c r="B90" s="24" t="s">
        <v>949</v>
      </c>
      <c r="C90" s="23" t="s">
        <v>950</v>
      </c>
      <c r="D90" s="214" t="s">
        <v>951</v>
      </c>
      <c r="E90" s="111">
        <v>6318</v>
      </c>
      <c r="F90" s="267" t="s">
        <v>952</v>
      </c>
      <c r="G90" s="23" t="s">
        <v>815</v>
      </c>
      <c r="H90" s="23" t="s">
        <v>2201</v>
      </c>
      <c r="I90" s="6"/>
      <c r="J90" s="6"/>
      <c r="K90" s="6"/>
      <c r="L90" s="6"/>
      <c r="M90" s="6"/>
      <c r="N90" s="6"/>
      <c r="O90" s="6"/>
      <c r="P90" s="6"/>
      <c r="Q90" s="6"/>
      <c r="R90" s="6"/>
      <c r="S90" s="6"/>
      <c r="T90" s="6"/>
      <c r="U90" s="6"/>
      <c r="V90" s="6"/>
      <c r="W90" s="6"/>
      <c r="X90" s="6"/>
      <c r="Y90" s="6"/>
      <c r="Z90" s="6"/>
      <c r="AA90" s="7"/>
      <c r="AB90" s="7"/>
      <c r="AC90" s="7"/>
      <c r="AD90" s="7"/>
      <c r="AE90" s="7"/>
      <c r="AF90" s="7"/>
      <c r="AG90" s="7"/>
      <c r="AH90" s="7"/>
      <c r="AI90" s="7"/>
      <c r="AJ90" s="7"/>
    </row>
    <row r="91" spans="1:36" ht="15.75">
      <c r="A91" s="21"/>
      <c r="B91" s="24" t="s">
        <v>953</v>
      </c>
      <c r="C91" s="23" t="s">
        <v>954</v>
      </c>
      <c r="D91" s="213"/>
      <c r="E91" s="111"/>
      <c r="F91" s="267" t="s">
        <v>2142</v>
      </c>
      <c r="G91" s="21"/>
      <c r="H91" s="23" t="s">
        <v>642</v>
      </c>
      <c r="I91" s="6"/>
      <c r="J91" s="6"/>
      <c r="K91" s="6"/>
      <c r="L91" s="6"/>
      <c r="M91" s="6"/>
      <c r="N91" s="6"/>
      <c r="O91" s="6"/>
      <c r="P91" s="6"/>
      <c r="Q91" s="6"/>
      <c r="R91" s="6"/>
      <c r="S91" s="6"/>
      <c r="T91" s="6"/>
      <c r="U91" s="6"/>
      <c r="V91" s="6"/>
      <c r="W91" s="6"/>
      <c r="X91" s="6"/>
      <c r="Y91" s="6"/>
      <c r="Z91" s="6"/>
      <c r="AA91" s="7"/>
      <c r="AB91" s="7"/>
      <c r="AC91" s="7"/>
      <c r="AD91" s="7"/>
      <c r="AE91" s="7"/>
      <c r="AF91" s="7"/>
      <c r="AG91" s="7"/>
      <c r="AH91" s="7"/>
      <c r="AI91" s="7"/>
      <c r="AJ91" s="7"/>
    </row>
    <row r="92" spans="1:36" ht="15.75">
      <c r="A92" s="23" t="s">
        <v>955</v>
      </c>
      <c r="B92" s="24" t="s">
        <v>956</v>
      </c>
      <c r="C92" s="23" t="s">
        <v>957</v>
      </c>
      <c r="D92" s="214" t="s">
        <v>958</v>
      </c>
      <c r="E92" s="111">
        <v>8100</v>
      </c>
      <c r="F92" s="267" t="s">
        <v>959</v>
      </c>
      <c r="G92" s="23" t="s">
        <v>960</v>
      </c>
      <c r="H92" s="23" t="s">
        <v>2201</v>
      </c>
      <c r="I92" s="6"/>
      <c r="J92" s="6"/>
      <c r="K92" s="6"/>
      <c r="L92" s="6"/>
      <c r="M92" s="6"/>
      <c r="N92" s="6"/>
      <c r="O92" s="6"/>
      <c r="P92" s="6"/>
      <c r="Q92" s="6"/>
      <c r="R92" s="6"/>
      <c r="S92" s="6"/>
      <c r="T92" s="6"/>
      <c r="U92" s="6"/>
      <c r="V92" s="6"/>
      <c r="W92" s="6"/>
      <c r="X92" s="6"/>
      <c r="Y92" s="6"/>
      <c r="Z92" s="6"/>
      <c r="AA92" s="7"/>
      <c r="AB92" s="7"/>
      <c r="AC92" s="7"/>
      <c r="AD92" s="7"/>
      <c r="AE92" s="7"/>
      <c r="AF92" s="7"/>
      <c r="AG92" s="7"/>
      <c r="AH92" s="7"/>
      <c r="AI92" s="7"/>
      <c r="AJ92" s="7"/>
    </row>
    <row r="93" spans="1:36" ht="15.75">
      <c r="A93" s="21"/>
      <c r="B93" s="24" t="s">
        <v>826</v>
      </c>
      <c r="C93" s="23" t="s">
        <v>961</v>
      </c>
      <c r="D93" s="213"/>
      <c r="E93" s="111"/>
      <c r="F93" s="267" t="s">
        <v>1971</v>
      </c>
      <c r="G93" s="21"/>
      <c r="H93" s="23" t="s">
        <v>642</v>
      </c>
      <c r="I93" s="6"/>
      <c r="J93" s="6"/>
      <c r="K93" s="6"/>
      <c r="L93" s="6"/>
      <c r="M93" s="6"/>
      <c r="N93" s="6"/>
      <c r="O93" s="6"/>
      <c r="P93" s="6"/>
      <c r="Q93" s="6"/>
      <c r="R93" s="6"/>
      <c r="S93" s="6"/>
      <c r="T93" s="6"/>
      <c r="U93" s="6"/>
      <c r="V93" s="6"/>
      <c r="W93" s="6"/>
      <c r="X93" s="6"/>
      <c r="Y93" s="6"/>
      <c r="Z93" s="6"/>
      <c r="AA93" s="7"/>
      <c r="AB93" s="7"/>
      <c r="AC93" s="7"/>
      <c r="AD93" s="7"/>
      <c r="AE93" s="7"/>
      <c r="AF93" s="7"/>
      <c r="AG93" s="7"/>
      <c r="AH93" s="7"/>
      <c r="AI93" s="7"/>
      <c r="AJ93" s="7"/>
    </row>
    <row r="94" spans="1:36" ht="15.75">
      <c r="A94" s="27" t="s">
        <v>962</v>
      </c>
      <c r="B94" s="23" t="s">
        <v>963</v>
      </c>
      <c r="C94" s="23" t="s">
        <v>964</v>
      </c>
      <c r="D94" s="214" t="s">
        <v>965</v>
      </c>
      <c r="E94" s="111">
        <f>4800</f>
        <v>4800</v>
      </c>
      <c r="F94" s="267" t="s">
        <v>966</v>
      </c>
      <c r="G94" s="23" t="s">
        <v>829</v>
      </c>
      <c r="H94" s="23" t="s">
        <v>2201</v>
      </c>
      <c r="I94" s="6"/>
      <c r="J94" s="6"/>
      <c r="K94" s="6"/>
      <c r="L94" s="6"/>
      <c r="M94" s="6"/>
      <c r="N94" s="6"/>
      <c r="O94" s="6"/>
      <c r="P94" s="6"/>
      <c r="Q94" s="6"/>
      <c r="R94" s="6"/>
      <c r="S94" s="6"/>
      <c r="T94" s="6"/>
      <c r="U94" s="6"/>
      <c r="V94" s="6"/>
      <c r="W94" s="6"/>
      <c r="X94" s="6"/>
      <c r="Y94" s="6"/>
      <c r="Z94" s="6"/>
      <c r="AA94" s="7"/>
      <c r="AB94" s="7"/>
      <c r="AC94" s="7"/>
      <c r="AD94" s="7"/>
      <c r="AE94" s="7"/>
      <c r="AF94" s="7"/>
      <c r="AG94" s="7"/>
      <c r="AH94" s="7"/>
      <c r="AI94" s="7"/>
      <c r="AJ94" s="7"/>
    </row>
    <row r="95" spans="1:36" ht="15.75">
      <c r="A95" s="28"/>
      <c r="B95" s="23" t="s">
        <v>1979</v>
      </c>
      <c r="C95" s="23" t="s">
        <v>947</v>
      </c>
      <c r="D95" s="215"/>
      <c r="E95" s="112"/>
      <c r="F95" s="267" t="s">
        <v>1971</v>
      </c>
      <c r="G95" s="28"/>
      <c r="H95" s="23" t="s">
        <v>642</v>
      </c>
      <c r="I95" s="6"/>
      <c r="J95" s="6"/>
      <c r="K95" s="6"/>
      <c r="L95" s="6"/>
      <c r="M95" s="6"/>
      <c r="N95" s="6"/>
      <c r="O95" s="6"/>
      <c r="P95" s="6"/>
      <c r="Q95" s="6"/>
      <c r="R95" s="6"/>
      <c r="S95" s="6"/>
      <c r="T95" s="6"/>
      <c r="U95" s="6"/>
      <c r="V95" s="6"/>
      <c r="W95" s="6"/>
      <c r="X95" s="6"/>
      <c r="Y95" s="6"/>
      <c r="Z95" s="6"/>
      <c r="AA95" s="7"/>
      <c r="AB95" s="7"/>
      <c r="AC95" s="7"/>
      <c r="AD95" s="7"/>
      <c r="AE95" s="7"/>
      <c r="AF95" s="7"/>
      <c r="AG95" s="7"/>
      <c r="AH95" s="7"/>
      <c r="AI95" s="7"/>
      <c r="AJ95" s="7"/>
    </row>
    <row r="96" spans="1:36" ht="15.75">
      <c r="A96" s="27" t="s">
        <v>967</v>
      </c>
      <c r="B96" s="27" t="s">
        <v>968</v>
      </c>
      <c r="C96" s="27" t="s">
        <v>969</v>
      </c>
      <c r="D96" s="216" t="s">
        <v>970</v>
      </c>
      <c r="E96" s="112">
        <v>405</v>
      </c>
      <c r="F96" s="282" t="s">
        <v>971</v>
      </c>
      <c r="G96" s="27" t="s">
        <v>1975</v>
      </c>
      <c r="H96" s="23" t="s">
        <v>2201</v>
      </c>
      <c r="I96" s="6"/>
      <c r="J96" s="6"/>
      <c r="K96" s="6"/>
      <c r="L96" s="6"/>
      <c r="M96" s="6"/>
      <c r="N96" s="6"/>
      <c r="O96" s="6"/>
      <c r="P96" s="6"/>
      <c r="Q96" s="6"/>
      <c r="R96" s="6"/>
      <c r="S96" s="6"/>
      <c r="T96" s="6"/>
      <c r="U96" s="6"/>
      <c r="V96" s="6"/>
      <c r="W96" s="6"/>
      <c r="X96" s="6"/>
      <c r="Y96" s="6"/>
      <c r="Z96" s="6"/>
      <c r="AA96" s="7"/>
      <c r="AB96" s="7"/>
      <c r="AC96" s="7"/>
      <c r="AD96" s="7"/>
      <c r="AE96" s="7"/>
      <c r="AF96" s="7"/>
      <c r="AG96" s="7"/>
      <c r="AH96" s="7"/>
      <c r="AI96" s="7"/>
      <c r="AJ96" s="7"/>
    </row>
    <row r="97" spans="1:36" ht="15.75">
      <c r="A97" s="27" t="s">
        <v>642</v>
      </c>
      <c r="B97" s="27" t="s">
        <v>972</v>
      </c>
      <c r="C97" s="27" t="s">
        <v>973</v>
      </c>
      <c r="D97" s="215"/>
      <c r="E97" s="112"/>
      <c r="F97" s="282" t="s">
        <v>974</v>
      </c>
      <c r="G97" s="28"/>
      <c r="H97" s="21"/>
      <c r="I97" s="6"/>
      <c r="J97" s="6"/>
      <c r="K97" s="6"/>
      <c r="L97" s="6"/>
      <c r="M97" s="6"/>
      <c r="N97" s="6"/>
      <c r="O97" s="6"/>
      <c r="P97" s="6"/>
      <c r="Q97" s="6"/>
      <c r="R97" s="6"/>
      <c r="S97" s="6"/>
      <c r="T97" s="6"/>
      <c r="U97" s="6"/>
      <c r="V97" s="6"/>
      <c r="W97" s="6"/>
      <c r="X97" s="6"/>
      <c r="Y97" s="6"/>
      <c r="Z97" s="6"/>
      <c r="AA97" s="7"/>
      <c r="AB97" s="7"/>
      <c r="AC97" s="7"/>
      <c r="AD97" s="7"/>
      <c r="AE97" s="7"/>
      <c r="AF97" s="7"/>
      <c r="AG97" s="7"/>
      <c r="AH97" s="7"/>
      <c r="AI97" s="7"/>
      <c r="AJ97" s="7"/>
    </row>
    <row r="98" spans="1:36" ht="15.75">
      <c r="A98" s="23" t="s">
        <v>975</v>
      </c>
      <c r="B98" s="24" t="s">
        <v>976</v>
      </c>
      <c r="C98" s="23" t="s">
        <v>977</v>
      </c>
      <c r="D98" s="214" t="s">
        <v>978</v>
      </c>
      <c r="E98" s="111">
        <v>810</v>
      </c>
      <c r="F98" s="267" t="s">
        <v>1950</v>
      </c>
      <c r="G98" s="23" t="s">
        <v>833</v>
      </c>
      <c r="H98" s="23" t="s">
        <v>979</v>
      </c>
      <c r="I98" s="6"/>
      <c r="J98" s="6"/>
      <c r="K98" s="6"/>
      <c r="L98" s="6"/>
      <c r="M98" s="6"/>
      <c r="N98" s="6"/>
      <c r="O98" s="6"/>
      <c r="P98" s="6"/>
      <c r="Q98" s="6"/>
      <c r="R98" s="6"/>
      <c r="S98" s="6"/>
      <c r="T98" s="6"/>
      <c r="U98" s="6"/>
      <c r="V98" s="6"/>
      <c r="W98" s="6"/>
      <c r="X98" s="6"/>
      <c r="Y98" s="6"/>
      <c r="Z98" s="6"/>
      <c r="AA98" s="7"/>
      <c r="AB98" s="7"/>
      <c r="AC98" s="7"/>
      <c r="AD98" s="7"/>
      <c r="AE98" s="7"/>
      <c r="AF98" s="7"/>
      <c r="AG98" s="7"/>
      <c r="AH98" s="7"/>
      <c r="AI98" s="7"/>
      <c r="AJ98" s="7"/>
    </row>
    <row r="99" spans="1:36" ht="15.75">
      <c r="A99" s="21"/>
      <c r="B99" s="22"/>
      <c r="C99" s="23" t="s">
        <v>980</v>
      </c>
      <c r="D99" s="213"/>
      <c r="E99" s="111"/>
      <c r="F99" s="280"/>
      <c r="G99" s="21"/>
      <c r="H99" s="23" t="s">
        <v>642</v>
      </c>
      <c r="I99" s="6"/>
      <c r="J99" s="6"/>
      <c r="K99" s="6"/>
      <c r="L99" s="6"/>
      <c r="M99" s="6"/>
      <c r="N99" s="6"/>
      <c r="O99" s="6"/>
      <c r="P99" s="6"/>
      <c r="Q99" s="6"/>
      <c r="R99" s="6"/>
      <c r="S99" s="6"/>
      <c r="T99" s="6"/>
      <c r="U99" s="6"/>
      <c r="V99" s="6"/>
      <c r="W99" s="6"/>
      <c r="X99" s="6"/>
      <c r="Y99" s="6"/>
      <c r="Z99" s="6"/>
      <c r="AA99" s="7"/>
      <c r="AB99" s="7"/>
      <c r="AC99" s="7"/>
      <c r="AD99" s="7"/>
      <c r="AE99" s="7"/>
      <c r="AF99" s="7"/>
      <c r="AG99" s="7"/>
      <c r="AH99" s="7"/>
      <c r="AI99" s="7"/>
      <c r="AJ99" s="7"/>
    </row>
    <row r="100" spans="1:36" ht="15.75">
      <c r="A100" s="23" t="s">
        <v>981</v>
      </c>
      <c r="B100" s="24" t="s">
        <v>982</v>
      </c>
      <c r="C100" s="23" t="s">
        <v>2169</v>
      </c>
      <c r="D100" s="214" t="s">
        <v>2170</v>
      </c>
      <c r="E100" s="111">
        <v>8100</v>
      </c>
      <c r="F100" s="267" t="s">
        <v>983</v>
      </c>
      <c r="G100" s="23" t="s">
        <v>815</v>
      </c>
      <c r="H100" s="23" t="s">
        <v>984</v>
      </c>
      <c r="I100" s="6"/>
      <c r="J100" s="6"/>
      <c r="K100" s="6"/>
      <c r="L100" s="6"/>
      <c r="M100" s="6"/>
      <c r="N100" s="6"/>
      <c r="O100" s="6"/>
      <c r="P100" s="6"/>
      <c r="Q100" s="6"/>
      <c r="R100" s="6"/>
      <c r="S100" s="6"/>
      <c r="T100" s="6"/>
      <c r="U100" s="6"/>
      <c r="V100" s="6"/>
      <c r="W100" s="6"/>
      <c r="X100" s="6"/>
      <c r="Y100" s="6"/>
      <c r="Z100" s="6"/>
      <c r="AA100" s="7"/>
      <c r="AB100" s="7"/>
      <c r="AC100" s="7"/>
      <c r="AD100" s="7"/>
      <c r="AE100" s="7"/>
      <c r="AF100" s="7"/>
      <c r="AG100" s="7"/>
      <c r="AH100" s="7"/>
      <c r="AI100" s="7"/>
      <c r="AJ100" s="7"/>
    </row>
    <row r="101" spans="1:36" ht="15.75">
      <c r="A101" s="21"/>
      <c r="B101" s="24" t="s">
        <v>826</v>
      </c>
      <c r="C101" s="23" t="s">
        <v>2172</v>
      </c>
      <c r="D101" s="213"/>
      <c r="E101" s="111"/>
      <c r="F101" s="280"/>
      <c r="G101" s="21"/>
      <c r="H101" s="23" t="s">
        <v>642</v>
      </c>
      <c r="I101" s="6"/>
      <c r="J101" s="6"/>
      <c r="K101" s="6"/>
      <c r="L101" s="6"/>
      <c r="M101" s="6"/>
      <c r="N101" s="6"/>
      <c r="O101" s="6"/>
      <c r="P101" s="6"/>
      <c r="Q101" s="6"/>
      <c r="R101" s="6"/>
      <c r="S101" s="6"/>
      <c r="T101" s="6"/>
      <c r="U101" s="6"/>
      <c r="V101" s="6"/>
      <c r="W101" s="6"/>
      <c r="X101" s="6"/>
      <c r="Y101" s="6"/>
      <c r="Z101" s="6"/>
      <c r="AA101" s="7"/>
      <c r="AB101" s="7"/>
      <c r="AC101" s="7"/>
      <c r="AD101" s="7"/>
      <c r="AE101" s="7"/>
      <c r="AF101" s="7"/>
      <c r="AG101" s="7"/>
      <c r="AH101" s="7"/>
      <c r="AI101" s="7"/>
      <c r="AJ101" s="7"/>
    </row>
    <row r="102" spans="1:36" ht="15.75">
      <c r="A102" s="23" t="s">
        <v>985</v>
      </c>
      <c r="B102" s="24" t="s">
        <v>986</v>
      </c>
      <c r="C102" s="23" t="s">
        <v>987</v>
      </c>
      <c r="D102" s="214" t="s">
        <v>988</v>
      </c>
      <c r="E102" s="111">
        <v>810</v>
      </c>
      <c r="F102" s="267" t="s">
        <v>989</v>
      </c>
      <c r="G102" s="23" t="s">
        <v>1964</v>
      </c>
      <c r="H102" s="23" t="s">
        <v>990</v>
      </c>
      <c r="I102" s="6"/>
      <c r="J102" s="6"/>
      <c r="K102" s="6"/>
      <c r="L102" s="6"/>
      <c r="M102" s="6"/>
      <c r="N102" s="6"/>
      <c r="O102" s="6"/>
      <c r="P102" s="6"/>
      <c r="Q102" s="6"/>
      <c r="R102" s="6"/>
      <c r="S102" s="6"/>
      <c r="T102" s="6"/>
      <c r="U102" s="6"/>
      <c r="V102" s="6"/>
      <c r="W102" s="6"/>
      <c r="X102" s="6"/>
      <c r="Y102" s="6"/>
      <c r="Z102" s="6"/>
      <c r="AA102" s="7"/>
      <c r="AB102" s="7"/>
      <c r="AC102" s="7"/>
      <c r="AD102" s="7"/>
      <c r="AE102" s="7"/>
      <c r="AF102" s="7"/>
      <c r="AG102" s="7"/>
      <c r="AH102" s="7"/>
      <c r="AI102" s="7"/>
      <c r="AJ102" s="7"/>
    </row>
    <row r="103" spans="1:36" ht="15.75">
      <c r="A103" s="21"/>
      <c r="B103" s="22"/>
      <c r="C103" s="23" t="s">
        <v>991</v>
      </c>
      <c r="D103" s="213"/>
      <c r="E103" s="111"/>
      <c r="F103" s="267" t="s">
        <v>1971</v>
      </c>
      <c r="G103" s="21"/>
      <c r="H103" s="23" t="s">
        <v>992</v>
      </c>
      <c r="I103" s="6"/>
      <c r="J103" s="6"/>
      <c r="K103" s="6"/>
      <c r="L103" s="6"/>
      <c r="M103" s="6"/>
      <c r="N103" s="6"/>
      <c r="O103" s="6"/>
      <c r="P103" s="6"/>
      <c r="Q103" s="6"/>
      <c r="R103" s="6"/>
      <c r="S103" s="6"/>
      <c r="T103" s="6"/>
      <c r="U103" s="6"/>
      <c r="V103" s="6"/>
      <c r="W103" s="6"/>
      <c r="X103" s="6"/>
      <c r="Y103" s="6"/>
      <c r="Z103" s="6"/>
      <c r="AA103" s="7"/>
      <c r="AB103" s="7"/>
      <c r="AC103" s="7"/>
      <c r="AD103" s="7"/>
      <c r="AE103" s="7"/>
      <c r="AF103" s="7"/>
      <c r="AG103" s="7"/>
      <c r="AH103" s="7"/>
      <c r="AI103" s="7"/>
      <c r="AJ103" s="7"/>
    </row>
    <row r="104" spans="1:36" ht="15.75">
      <c r="A104" s="23" t="s">
        <v>993</v>
      </c>
      <c r="B104" s="24" t="s">
        <v>994</v>
      </c>
      <c r="C104" s="23" t="s">
        <v>2169</v>
      </c>
      <c r="D104" s="214" t="s">
        <v>2170</v>
      </c>
      <c r="E104" s="111">
        <v>8100</v>
      </c>
      <c r="F104" s="267" t="s">
        <v>1976</v>
      </c>
      <c r="G104" s="23" t="s">
        <v>815</v>
      </c>
      <c r="H104" s="23" t="s">
        <v>995</v>
      </c>
      <c r="I104" s="6"/>
      <c r="J104" s="6"/>
      <c r="K104" s="6"/>
      <c r="L104" s="6"/>
      <c r="M104" s="6"/>
      <c r="N104" s="6"/>
      <c r="O104" s="6"/>
      <c r="P104" s="6"/>
      <c r="Q104" s="6"/>
      <c r="R104" s="6"/>
      <c r="S104" s="6"/>
      <c r="T104" s="6"/>
      <c r="U104" s="6"/>
      <c r="V104" s="6"/>
      <c r="W104" s="6"/>
      <c r="X104" s="6"/>
      <c r="Y104" s="6"/>
      <c r="Z104" s="6"/>
      <c r="AA104" s="7"/>
      <c r="AB104" s="7"/>
      <c r="AC104" s="7"/>
      <c r="AD104" s="7"/>
      <c r="AE104" s="7"/>
      <c r="AF104" s="7"/>
      <c r="AG104" s="7"/>
      <c r="AH104" s="7"/>
      <c r="AI104" s="7"/>
      <c r="AJ104" s="7"/>
    </row>
    <row r="105" spans="1:36" ht="15.75">
      <c r="A105" s="21"/>
      <c r="B105" s="22"/>
      <c r="C105" s="23" t="s">
        <v>2172</v>
      </c>
      <c r="D105" s="213"/>
      <c r="E105" s="111"/>
      <c r="F105" s="280"/>
      <c r="G105" s="21"/>
      <c r="H105" s="23" t="s">
        <v>642</v>
      </c>
      <c r="I105" s="6"/>
      <c r="J105" s="6"/>
      <c r="K105" s="6"/>
      <c r="L105" s="6"/>
      <c r="M105" s="6"/>
      <c r="N105" s="6"/>
      <c r="O105" s="6"/>
      <c r="P105" s="6"/>
      <c r="Q105" s="6"/>
      <c r="R105" s="6"/>
      <c r="S105" s="6"/>
      <c r="T105" s="6"/>
      <c r="U105" s="6"/>
      <c r="V105" s="6"/>
      <c r="W105" s="6"/>
      <c r="X105" s="6"/>
      <c r="Y105" s="6"/>
      <c r="Z105" s="6"/>
      <c r="AA105" s="7"/>
      <c r="AB105" s="7"/>
      <c r="AC105" s="7"/>
      <c r="AD105" s="7"/>
      <c r="AE105" s="7"/>
      <c r="AF105" s="7"/>
      <c r="AG105" s="7"/>
      <c r="AH105" s="7"/>
      <c r="AI105" s="7"/>
      <c r="AJ105" s="7"/>
    </row>
    <row r="106" spans="1:36" ht="15.75">
      <c r="A106" s="23" t="s">
        <v>996</v>
      </c>
      <c r="B106" s="24" t="s">
        <v>997</v>
      </c>
      <c r="C106" s="23" t="s">
        <v>2169</v>
      </c>
      <c r="D106" s="214" t="s">
        <v>2170</v>
      </c>
      <c r="E106" s="111">
        <v>8100</v>
      </c>
      <c r="F106" s="267" t="s">
        <v>983</v>
      </c>
      <c r="G106" s="23" t="s">
        <v>815</v>
      </c>
      <c r="H106" s="23" t="s">
        <v>995</v>
      </c>
      <c r="I106" s="6"/>
      <c r="J106" s="6"/>
      <c r="K106" s="6"/>
      <c r="L106" s="6"/>
      <c r="M106" s="6"/>
      <c r="N106" s="6"/>
      <c r="O106" s="6"/>
      <c r="P106" s="6"/>
      <c r="Q106" s="6"/>
      <c r="R106" s="6"/>
      <c r="S106" s="6"/>
      <c r="T106" s="6"/>
      <c r="U106" s="6"/>
      <c r="V106" s="6"/>
      <c r="W106" s="6"/>
      <c r="X106" s="6"/>
      <c r="Y106" s="6"/>
      <c r="Z106" s="6"/>
      <c r="AA106" s="7"/>
      <c r="AB106" s="7"/>
      <c r="AC106" s="7"/>
      <c r="AD106" s="7"/>
      <c r="AE106" s="7"/>
      <c r="AF106" s="7"/>
      <c r="AG106" s="7"/>
      <c r="AH106" s="7"/>
      <c r="AI106" s="7"/>
      <c r="AJ106" s="7"/>
    </row>
    <row r="107" spans="1:36" ht="15.75">
      <c r="A107" s="21"/>
      <c r="B107" s="24" t="s">
        <v>826</v>
      </c>
      <c r="C107" s="23" t="s">
        <v>2172</v>
      </c>
      <c r="D107" s="213"/>
      <c r="E107" s="111"/>
      <c r="F107" s="280"/>
      <c r="G107" s="21"/>
      <c r="H107" s="23" t="s">
        <v>642</v>
      </c>
      <c r="I107" s="6"/>
      <c r="J107" s="6"/>
      <c r="K107" s="6"/>
      <c r="L107" s="6"/>
      <c r="M107" s="6"/>
      <c r="N107" s="6"/>
      <c r="O107" s="6"/>
      <c r="P107" s="6"/>
      <c r="Q107" s="6"/>
      <c r="R107" s="6"/>
      <c r="S107" s="6"/>
      <c r="T107" s="6"/>
      <c r="U107" s="6"/>
      <c r="V107" s="6"/>
      <c r="W107" s="6"/>
      <c r="X107" s="6"/>
      <c r="Y107" s="6"/>
      <c r="Z107" s="6"/>
      <c r="AA107" s="7"/>
      <c r="AB107" s="7"/>
      <c r="AC107" s="7"/>
      <c r="AD107" s="7"/>
      <c r="AE107" s="7"/>
      <c r="AF107" s="7"/>
      <c r="AG107" s="7"/>
      <c r="AH107" s="7"/>
      <c r="AI107" s="7"/>
      <c r="AJ107" s="7"/>
    </row>
    <row r="108" spans="1:36" ht="15.75">
      <c r="A108" s="23" t="s">
        <v>998</v>
      </c>
      <c r="B108" s="24" t="s">
        <v>999</v>
      </c>
      <c r="C108" s="23" t="s">
        <v>1974</v>
      </c>
      <c r="D108" s="214" t="s">
        <v>1000</v>
      </c>
      <c r="E108" s="111">
        <v>2927</v>
      </c>
      <c r="F108" s="267" t="s">
        <v>1001</v>
      </c>
      <c r="G108" s="23" t="s">
        <v>815</v>
      </c>
      <c r="H108" s="23" t="s">
        <v>1002</v>
      </c>
      <c r="I108" s="6"/>
      <c r="J108" s="6"/>
      <c r="K108" s="6"/>
      <c r="L108" s="6"/>
      <c r="M108" s="6"/>
      <c r="N108" s="6"/>
      <c r="O108" s="6"/>
      <c r="P108" s="6"/>
      <c r="Q108" s="6"/>
      <c r="R108" s="6"/>
      <c r="S108" s="6"/>
      <c r="T108" s="6"/>
      <c r="U108" s="6"/>
      <c r="V108" s="6"/>
      <c r="W108" s="6"/>
      <c r="X108" s="6"/>
      <c r="Y108" s="6"/>
      <c r="Z108" s="6"/>
      <c r="AA108" s="7"/>
      <c r="AB108" s="7"/>
      <c r="AC108" s="7"/>
      <c r="AD108" s="7"/>
      <c r="AE108" s="7"/>
      <c r="AF108" s="7"/>
      <c r="AG108" s="7"/>
      <c r="AH108" s="7"/>
      <c r="AI108" s="7"/>
      <c r="AJ108" s="7"/>
    </row>
    <row r="109" spans="1:36" ht="15.75">
      <c r="A109" s="21"/>
      <c r="B109" s="24" t="s">
        <v>1003</v>
      </c>
      <c r="C109" s="21"/>
      <c r="D109" s="213"/>
      <c r="E109" s="111"/>
      <c r="F109" s="267" t="s">
        <v>1004</v>
      </c>
      <c r="G109" s="21"/>
      <c r="H109" s="23" t="s">
        <v>642</v>
      </c>
      <c r="I109" s="6"/>
      <c r="J109" s="6"/>
      <c r="K109" s="6"/>
      <c r="L109" s="6"/>
      <c r="M109" s="6"/>
      <c r="N109" s="6"/>
      <c r="O109" s="6"/>
      <c r="P109" s="6"/>
      <c r="Q109" s="6"/>
      <c r="R109" s="6"/>
      <c r="S109" s="6"/>
      <c r="T109" s="6"/>
      <c r="U109" s="6"/>
      <c r="V109" s="6"/>
      <c r="W109" s="6"/>
      <c r="X109" s="6"/>
      <c r="Y109" s="6"/>
      <c r="Z109" s="6"/>
      <c r="AA109" s="7"/>
      <c r="AB109" s="7"/>
      <c r="AC109" s="7"/>
      <c r="AD109" s="7"/>
      <c r="AE109" s="7"/>
      <c r="AF109" s="7"/>
      <c r="AG109" s="7"/>
      <c r="AH109" s="7"/>
      <c r="AI109" s="7"/>
      <c r="AJ109" s="7"/>
    </row>
    <row r="110" spans="1:36" ht="15.75">
      <c r="A110" s="23" t="s">
        <v>1005</v>
      </c>
      <c r="B110" s="24" t="s">
        <v>2267</v>
      </c>
      <c r="C110" s="23" t="s">
        <v>2268</v>
      </c>
      <c r="D110" s="214" t="s">
        <v>2269</v>
      </c>
      <c r="E110" s="111">
        <v>8100</v>
      </c>
      <c r="F110" s="267" t="s">
        <v>2270</v>
      </c>
      <c r="G110" s="23" t="s">
        <v>815</v>
      </c>
      <c r="H110" s="23" t="s">
        <v>1002</v>
      </c>
      <c r="I110" s="6"/>
      <c r="J110" s="6"/>
      <c r="K110" s="6"/>
      <c r="L110" s="6"/>
      <c r="M110" s="6"/>
      <c r="N110" s="6"/>
      <c r="O110" s="6"/>
      <c r="P110" s="6"/>
      <c r="Q110" s="6"/>
      <c r="R110" s="6"/>
      <c r="S110" s="6"/>
      <c r="T110" s="6"/>
      <c r="U110" s="6"/>
      <c r="V110" s="6"/>
      <c r="W110" s="6"/>
      <c r="X110" s="6"/>
      <c r="Y110" s="6"/>
      <c r="Z110" s="6"/>
      <c r="AA110" s="7"/>
      <c r="AB110" s="7"/>
      <c r="AC110" s="7"/>
      <c r="AD110" s="7"/>
      <c r="AE110" s="7"/>
      <c r="AF110" s="7"/>
      <c r="AG110" s="7"/>
      <c r="AH110" s="7"/>
      <c r="AI110" s="7"/>
      <c r="AJ110" s="7"/>
    </row>
    <row r="111" spans="1:36" ht="15.75">
      <c r="A111" s="21"/>
      <c r="B111" s="24" t="s">
        <v>826</v>
      </c>
      <c r="C111" s="23" t="s">
        <v>2172</v>
      </c>
      <c r="D111" s="213"/>
      <c r="E111" s="111"/>
      <c r="F111" s="267" t="s">
        <v>1971</v>
      </c>
      <c r="G111" s="21"/>
      <c r="H111" s="23" t="s">
        <v>642</v>
      </c>
      <c r="I111" s="6"/>
      <c r="J111" s="6"/>
      <c r="K111" s="6"/>
      <c r="L111" s="6"/>
      <c r="M111" s="6"/>
      <c r="N111" s="6"/>
      <c r="O111" s="6"/>
      <c r="P111" s="6"/>
      <c r="Q111" s="6"/>
      <c r="R111" s="6"/>
      <c r="S111" s="6"/>
      <c r="T111" s="6"/>
      <c r="U111" s="6"/>
      <c r="V111" s="6"/>
      <c r="W111" s="6"/>
      <c r="X111" s="6"/>
      <c r="Y111" s="6"/>
      <c r="Z111" s="6"/>
      <c r="AA111" s="7"/>
      <c r="AB111" s="7"/>
      <c r="AC111" s="7"/>
      <c r="AD111" s="7"/>
      <c r="AE111" s="7"/>
      <c r="AF111" s="7"/>
      <c r="AG111" s="7"/>
      <c r="AH111" s="7"/>
      <c r="AI111" s="7"/>
      <c r="AJ111" s="7"/>
    </row>
    <row r="112" spans="1:36" ht="15.75">
      <c r="A112" s="23" t="s">
        <v>2271</v>
      </c>
      <c r="B112" s="24" t="s">
        <v>999</v>
      </c>
      <c r="C112" s="23" t="s">
        <v>2272</v>
      </c>
      <c r="D112" s="214" t="s">
        <v>2273</v>
      </c>
      <c r="E112" s="111">
        <v>4176.921</v>
      </c>
      <c r="F112" s="267" t="s">
        <v>2274</v>
      </c>
      <c r="G112" s="23" t="s">
        <v>2275</v>
      </c>
      <c r="H112" s="23" t="s">
        <v>1002</v>
      </c>
      <c r="I112" s="6"/>
      <c r="J112" s="6"/>
      <c r="K112" s="6"/>
      <c r="L112" s="6"/>
      <c r="M112" s="6"/>
      <c r="N112" s="6"/>
      <c r="O112" s="6"/>
      <c r="P112" s="6"/>
      <c r="Q112" s="6"/>
      <c r="R112" s="6"/>
      <c r="S112" s="6"/>
      <c r="T112" s="6"/>
      <c r="U112" s="6"/>
      <c r="V112" s="6"/>
      <c r="W112" s="6"/>
      <c r="X112" s="6"/>
      <c r="Y112" s="6"/>
      <c r="Z112" s="6"/>
      <c r="AA112" s="7"/>
      <c r="AB112" s="7"/>
      <c r="AC112" s="7"/>
      <c r="AD112" s="7"/>
      <c r="AE112" s="7"/>
      <c r="AF112" s="7"/>
      <c r="AG112" s="7"/>
      <c r="AH112" s="7"/>
      <c r="AI112" s="7"/>
      <c r="AJ112" s="7"/>
    </row>
    <row r="113" spans="1:36" ht="15.75">
      <c r="A113" s="21"/>
      <c r="B113" s="24" t="s">
        <v>2276</v>
      </c>
      <c r="C113" s="23" t="s">
        <v>961</v>
      </c>
      <c r="D113" s="213"/>
      <c r="E113" s="111"/>
      <c r="F113" s="267" t="s">
        <v>2277</v>
      </c>
      <c r="G113" s="23" t="s">
        <v>2139</v>
      </c>
      <c r="H113" s="23" t="s">
        <v>642</v>
      </c>
      <c r="I113" s="6"/>
      <c r="J113" s="6"/>
      <c r="K113" s="6"/>
      <c r="L113" s="6"/>
      <c r="M113" s="6"/>
      <c r="N113" s="6"/>
      <c r="O113" s="6"/>
      <c r="P113" s="6"/>
      <c r="Q113" s="6"/>
      <c r="R113" s="6"/>
      <c r="S113" s="6"/>
      <c r="T113" s="6"/>
      <c r="U113" s="6"/>
      <c r="V113" s="6"/>
      <c r="W113" s="6"/>
      <c r="X113" s="6"/>
      <c r="Y113" s="6"/>
      <c r="Z113" s="6"/>
      <c r="AA113" s="7"/>
      <c r="AB113" s="7"/>
      <c r="AC113" s="7"/>
      <c r="AD113" s="7"/>
      <c r="AE113" s="7"/>
      <c r="AF113" s="7"/>
      <c r="AG113" s="7"/>
      <c r="AH113" s="7"/>
      <c r="AI113" s="7"/>
      <c r="AJ113" s="7"/>
    </row>
    <row r="114" spans="1:36" ht="15.75">
      <c r="A114" s="21"/>
      <c r="B114" s="22"/>
      <c r="C114" s="21"/>
      <c r="D114" s="213"/>
      <c r="E114" s="111"/>
      <c r="F114" s="267" t="s">
        <v>2278</v>
      </c>
      <c r="G114" s="21"/>
      <c r="H114" s="21"/>
      <c r="I114" s="6"/>
      <c r="J114" s="6"/>
      <c r="K114" s="6"/>
      <c r="L114" s="6"/>
      <c r="M114" s="6"/>
      <c r="N114" s="6"/>
      <c r="O114" s="6"/>
      <c r="P114" s="6"/>
      <c r="Q114" s="6"/>
      <c r="R114" s="6"/>
      <c r="S114" s="6"/>
      <c r="T114" s="6"/>
      <c r="U114" s="6"/>
      <c r="V114" s="6"/>
      <c r="W114" s="6"/>
      <c r="X114" s="6"/>
      <c r="Y114" s="6"/>
      <c r="Z114" s="6"/>
      <c r="AA114" s="7"/>
      <c r="AB114" s="7"/>
      <c r="AC114" s="7"/>
      <c r="AD114" s="7"/>
      <c r="AE114" s="7"/>
      <c r="AF114" s="7"/>
      <c r="AG114" s="7"/>
      <c r="AH114" s="7"/>
      <c r="AI114" s="7"/>
      <c r="AJ114" s="7"/>
    </row>
    <row r="115" spans="1:36" ht="15.75">
      <c r="A115" s="23" t="s">
        <v>2279</v>
      </c>
      <c r="B115" s="24" t="s">
        <v>2280</v>
      </c>
      <c r="C115" s="23" t="s">
        <v>2281</v>
      </c>
      <c r="D115" s="214" t="s">
        <v>2282</v>
      </c>
      <c r="E115" s="111">
        <v>902.656</v>
      </c>
      <c r="F115" s="267" t="s">
        <v>2283</v>
      </c>
      <c r="G115" s="23" t="s">
        <v>2275</v>
      </c>
      <c r="H115" s="23" t="s">
        <v>1002</v>
      </c>
      <c r="I115" s="6"/>
      <c r="J115" s="6"/>
      <c r="K115" s="6"/>
      <c r="L115" s="6"/>
      <c r="M115" s="6"/>
      <c r="N115" s="6"/>
      <c r="O115" s="6"/>
      <c r="P115" s="6"/>
      <c r="Q115" s="6"/>
      <c r="R115" s="6"/>
      <c r="S115" s="6"/>
      <c r="T115" s="6"/>
      <c r="U115" s="6"/>
      <c r="V115" s="6"/>
      <c r="W115" s="6"/>
      <c r="X115" s="6"/>
      <c r="Y115" s="6"/>
      <c r="Z115" s="6"/>
      <c r="AA115" s="7"/>
      <c r="AB115" s="7"/>
      <c r="AC115" s="7"/>
      <c r="AD115" s="7"/>
      <c r="AE115" s="7"/>
      <c r="AF115" s="7"/>
      <c r="AG115" s="7"/>
      <c r="AH115" s="7"/>
      <c r="AI115" s="7"/>
      <c r="AJ115" s="7"/>
    </row>
    <row r="116" spans="1:36" ht="15.75">
      <c r="A116" s="21"/>
      <c r="B116" s="24" t="s">
        <v>2284</v>
      </c>
      <c r="C116" s="23" t="s">
        <v>2285</v>
      </c>
      <c r="D116" s="213"/>
      <c r="E116" s="111"/>
      <c r="F116" s="267" t="s">
        <v>1976</v>
      </c>
      <c r="G116" s="23" t="s">
        <v>2286</v>
      </c>
      <c r="H116" s="23" t="s">
        <v>642</v>
      </c>
      <c r="I116" s="6"/>
      <c r="J116" s="6"/>
      <c r="K116" s="6"/>
      <c r="L116" s="6"/>
      <c r="M116" s="6"/>
      <c r="N116" s="6"/>
      <c r="O116" s="6"/>
      <c r="P116" s="6"/>
      <c r="Q116" s="6"/>
      <c r="R116" s="6"/>
      <c r="S116" s="6"/>
      <c r="T116" s="6"/>
      <c r="U116" s="6"/>
      <c r="V116" s="6"/>
      <c r="W116" s="6"/>
      <c r="X116" s="6"/>
      <c r="Y116" s="6"/>
      <c r="Z116" s="6"/>
      <c r="AA116" s="7"/>
      <c r="AB116" s="7"/>
      <c r="AC116" s="7"/>
      <c r="AD116" s="7"/>
      <c r="AE116" s="7"/>
      <c r="AF116" s="7"/>
      <c r="AG116" s="7"/>
      <c r="AH116" s="7"/>
      <c r="AI116" s="7"/>
      <c r="AJ116" s="7"/>
    </row>
    <row r="117" spans="1:36" ht="15.75">
      <c r="A117" s="21"/>
      <c r="B117" s="24" t="s">
        <v>826</v>
      </c>
      <c r="C117" s="23" t="s">
        <v>2287</v>
      </c>
      <c r="D117" s="213"/>
      <c r="E117" s="111"/>
      <c r="F117" s="280"/>
      <c r="G117" s="21"/>
      <c r="H117" s="21"/>
      <c r="I117" s="6"/>
      <c r="J117" s="6"/>
      <c r="K117" s="6"/>
      <c r="L117" s="6"/>
      <c r="M117" s="6"/>
      <c r="N117" s="6"/>
      <c r="O117" s="6"/>
      <c r="P117" s="6"/>
      <c r="Q117" s="6"/>
      <c r="R117" s="6"/>
      <c r="S117" s="6"/>
      <c r="T117" s="6"/>
      <c r="U117" s="6"/>
      <c r="V117" s="6"/>
      <c r="W117" s="6"/>
      <c r="X117" s="6"/>
      <c r="Y117" s="6"/>
      <c r="Z117" s="6"/>
      <c r="AA117" s="7"/>
      <c r="AB117" s="7"/>
      <c r="AC117" s="7"/>
      <c r="AD117" s="7"/>
      <c r="AE117" s="7"/>
      <c r="AF117" s="7"/>
      <c r="AG117" s="7"/>
      <c r="AH117" s="7"/>
      <c r="AI117" s="7"/>
      <c r="AJ117" s="7"/>
    </row>
    <row r="118" spans="1:36" ht="15.75">
      <c r="A118" s="23" t="s">
        <v>2288</v>
      </c>
      <c r="B118" s="24" t="s">
        <v>2289</v>
      </c>
      <c r="C118" s="23" t="s">
        <v>2290</v>
      </c>
      <c r="D118" s="214" t="s">
        <v>2291</v>
      </c>
      <c r="E118" s="111">
        <v>8100</v>
      </c>
      <c r="F118" s="267" t="s">
        <v>2292</v>
      </c>
      <c r="G118" s="23" t="s">
        <v>815</v>
      </c>
      <c r="H118" s="23" t="s">
        <v>2293</v>
      </c>
      <c r="I118" s="6"/>
      <c r="J118" s="6"/>
      <c r="K118" s="6"/>
      <c r="L118" s="6"/>
      <c r="M118" s="6"/>
      <c r="N118" s="6"/>
      <c r="O118" s="6"/>
      <c r="P118" s="6"/>
      <c r="Q118" s="6"/>
      <c r="R118" s="6"/>
      <c r="S118" s="6"/>
      <c r="T118" s="6"/>
      <c r="U118" s="6"/>
      <c r="V118" s="6"/>
      <c r="W118" s="6"/>
      <c r="X118" s="6"/>
      <c r="Y118" s="6"/>
      <c r="Z118" s="6"/>
      <c r="AA118" s="7"/>
      <c r="AB118" s="7"/>
      <c r="AC118" s="7"/>
      <c r="AD118" s="7"/>
      <c r="AE118" s="7"/>
      <c r="AF118" s="7"/>
      <c r="AG118" s="7"/>
      <c r="AH118" s="7"/>
      <c r="AI118" s="7"/>
      <c r="AJ118" s="7"/>
    </row>
    <row r="119" spans="1:36" ht="15.75">
      <c r="A119" s="21"/>
      <c r="B119" s="22"/>
      <c r="C119" s="23" t="s">
        <v>2294</v>
      </c>
      <c r="D119" s="213"/>
      <c r="E119" s="111"/>
      <c r="F119" s="267" t="s">
        <v>2103</v>
      </c>
      <c r="G119" s="21"/>
      <c r="H119" s="23" t="s">
        <v>642</v>
      </c>
      <c r="I119" s="6"/>
      <c r="J119" s="6"/>
      <c r="K119" s="6"/>
      <c r="L119" s="6"/>
      <c r="M119" s="6"/>
      <c r="N119" s="6"/>
      <c r="O119" s="6"/>
      <c r="P119" s="6"/>
      <c r="Q119" s="6"/>
      <c r="R119" s="6"/>
      <c r="S119" s="6"/>
      <c r="T119" s="6"/>
      <c r="U119" s="6"/>
      <c r="V119" s="6"/>
      <c r="W119" s="6"/>
      <c r="X119" s="6"/>
      <c r="Y119" s="6"/>
      <c r="Z119" s="6"/>
      <c r="AA119" s="7"/>
      <c r="AB119" s="7"/>
      <c r="AC119" s="7"/>
      <c r="AD119" s="7"/>
      <c r="AE119" s="7"/>
      <c r="AF119" s="7"/>
      <c r="AG119" s="7"/>
      <c r="AH119" s="7"/>
      <c r="AI119" s="7"/>
      <c r="AJ119" s="7"/>
    </row>
    <row r="120" spans="1:36" ht="15.75">
      <c r="A120" s="21"/>
      <c r="B120" s="22"/>
      <c r="C120" s="23" t="s">
        <v>2295</v>
      </c>
      <c r="D120" s="213"/>
      <c r="E120" s="111"/>
      <c r="F120" s="280"/>
      <c r="G120" s="21"/>
      <c r="H120" s="21"/>
      <c r="I120" s="6"/>
      <c r="J120" s="6"/>
      <c r="K120" s="6"/>
      <c r="L120" s="6"/>
      <c r="M120" s="6"/>
      <c r="N120" s="6"/>
      <c r="O120" s="6"/>
      <c r="P120" s="6"/>
      <c r="Q120" s="6"/>
      <c r="R120" s="6"/>
      <c r="S120" s="6"/>
      <c r="T120" s="6"/>
      <c r="U120" s="6"/>
      <c r="V120" s="6"/>
      <c r="W120" s="6"/>
      <c r="X120" s="6"/>
      <c r="Y120" s="6"/>
      <c r="Z120" s="6"/>
      <c r="AA120" s="7"/>
      <c r="AB120" s="7"/>
      <c r="AC120" s="7"/>
      <c r="AD120" s="7"/>
      <c r="AE120" s="7"/>
      <c r="AF120" s="7"/>
      <c r="AG120" s="7"/>
      <c r="AH120" s="7"/>
      <c r="AI120" s="7"/>
      <c r="AJ120" s="7"/>
    </row>
    <row r="121" spans="1:36" ht="15.75">
      <c r="A121" s="23" t="s">
        <v>2296</v>
      </c>
      <c r="B121" s="24" t="s">
        <v>2297</v>
      </c>
      <c r="C121" s="23" t="s">
        <v>2298</v>
      </c>
      <c r="D121" s="214" t="s">
        <v>2299</v>
      </c>
      <c r="E121" s="111">
        <v>3950</v>
      </c>
      <c r="F121" s="267" t="s">
        <v>2300</v>
      </c>
      <c r="G121" s="23" t="s">
        <v>815</v>
      </c>
      <c r="H121" s="23" t="s">
        <v>2301</v>
      </c>
      <c r="I121" s="6"/>
      <c r="J121" s="6"/>
      <c r="K121" s="6"/>
      <c r="L121" s="6"/>
      <c r="M121" s="6"/>
      <c r="N121" s="6"/>
      <c r="O121" s="6"/>
      <c r="P121" s="6"/>
      <c r="Q121" s="6"/>
      <c r="R121" s="6"/>
      <c r="S121" s="6"/>
      <c r="T121" s="6"/>
      <c r="U121" s="6"/>
      <c r="V121" s="6"/>
      <c r="W121" s="6"/>
      <c r="X121" s="6"/>
      <c r="Y121" s="6"/>
      <c r="Z121" s="6"/>
      <c r="AA121" s="7"/>
      <c r="AB121" s="7"/>
      <c r="AC121" s="7"/>
      <c r="AD121" s="7"/>
      <c r="AE121" s="7"/>
      <c r="AF121" s="7"/>
      <c r="AG121" s="7"/>
      <c r="AH121" s="7"/>
      <c r="AI121" s="7"/>
      <c r="AJ121" s="7"/>
    </row>
    <row r="122" spans="1:36" ht="15.75">
      <c r="A122" s="21"/>
      <c r="B122" s="24" t="s">
        <v>826</v>
      </c>
      <c r="C122" s="23" t="s">
        <v>2302</v>
      </c>
      <c r="D122" s="213"/>
      <c r="E122" s="111"/>
      <c r="F122" s="267" t="s">
        <v>2103</v>
      </c>
      <c r="G122" s="21"/>
      <c r="H122" s="23" t="s">
        <v>642</v>
      </c>
      <c r="I122" s="6"/>
      <c r="J122" s="6"/>
      <c r="K122" s="6"/>
      <c r="L122" s="6"/>
      <c r="M122" s="6"/>
      <c r="N122" s="6"/>
      <c r="O122" s="6"/>
      <c r="P122" s="6"/>
      <c r="Q122" s="6"/>
      <c r="R122" s="6"/>
      <c r="S122" s="6"/>
      <c r="T122" s="6"/>
      <c r="U122" s="6"/>
      <c r="V122" s="6"/>
      <c r="W122" s="6"/>
      <c r="X122" s="6"/>
      <c r="Y122" s="6"/>
      <c r="Z122" s="6"/>
      <c r="AA122" s="7"/>
      <c r="AB122" s="7"/>
      <c r="AC122" s="7"/>
      <c r="AD122" s="7"/>
      <c r="AE122" s="7"/>
      <c r="AF122" s="7"/>
      <c r="AG122" s="7"/>
      <c r="AH122" s="7"/>
      <c r="AI122" s="7"/>
      <c r="AJ122" s="7"/>
    </row>
    <row r="123" spans="1:36" ht="15.75">
      <c r="A123" s="23" t="s">
        <v>2303</v>
      </c>
      <c r="B123" s="24" t="s">
        <v>2304</v>
      </c>
      <c r="C123" s="23" t="s">
        <v>2305</v>
      </c>
      <c r="D123" s="214" t="s">
        <v>2306</v>
      </c>
      <c r="E123" s="111">
        <v>1296</v>
      </c>
      <c r="F123" s="267" t="s">
        <v>2307</v>
      </c>
      <c r="G123" s="23" t="s">
        <v>1949</v>
      </c>
      <c r="H123" s="23" t="s">
        <v>2301</v>
      </c>
      <c r="I123" s="6"/>
      <c r="J123" s="6"/>
      <c r="K123" s="6"/>
      <c r="L123" s="6"/>
      <c r="M123" s="6"/>
      <c r="N123" s="6"/>
      <c r="O123" s="6"/>
      <c r="P123" s="6"/>
      <c r="Q123" s="6"/>
      <c r="R123" s="6"/>
      <c r="S123" s="6"/>
      <c r="T123" s="6"/>
      <c r="U123" s="6"/>
      <c r="V123" s="6"/>
      <c r="W123" s="6"/>
      <c r="X123" s="6"/>
      <c r="Y123" s="6"/>
      <c r="Z123" s="6"/>
      <c r="AA123" s="7"/>
      <c r="AB123" s="7"/>
      <c r="AC123" s="7"/>
      <c r="AD123" s="7"/>
      <c r="AE123" s="7"/>
      <c r="AF123" s="7"/>
      <c r="AG123" s="7"/>
      <c r="AH123" s="7"/>
      <c r="AI123" s="7"/>
      <c r="AJ123" s="7"/>
    </row>
    <row r="124" spans="1:36" ht="15.75">
      <c r="A124" s="21"/>
      <c r="B124" s="24" t="s">
        <v>2308</v>
      </c>
      <c r="C124" s="23" t="s">
        <v>2309</v>
      </c>
      <c r="D124" s="213"/>
      <c r="E124" s="111"/>
      <c r="F124" s="267" t="s">
        <v>2153</v>
      </c>
      <c r="G124" s="23" t="s">
        <v>2143</v>
      </c>
      <c r="H124" s="23" t="s">
        <v>642</v>
      </c>
      <c r="I124" s="6"/>
      <c r="J124" s="6"/>
      <c r="K124" s="6"/>
      <c r="L124" s="6"/>
      <c r="M124" s="6"/>
      <c r="N124" s="6"/>
      <c r="O124" s="6"/>
      <c r="P124" s="6"/>
      <c r="Q124" s="6"/>
      <c r="R124" s="6"/>
      <c r="S124" s="6"/>
      <c r="T124" s="6"/>
      <c r="U124" s="6"/>
      <c r="V124" s="6"/>
      <c r="W124" s="6"/>
      <c r="X124" s="6"/>
      <c r="Y124" s="6"/>
      <c r="Z124" s="6"/>
      <c r="AA124" s="7"/>
      <c r="AB124" s="7"/>
      <c r="AC124" s="7"/>
      <c r="AD124" s="7"/>
      <c r="AE124" s="7"/>
      <c r="AF124" s="7"/>
      <c r="AG124" s="7"/>
      <c r="AH124" s="7"/>
      <c r="AI124" s="7"/>
      <c r="AJ124" s="7"/>
    </row>
    <row r="125" spans="1:36" ht="15.75">
      <c r="A125" s="21"/>
      <c r="B125" s="22"/>
      <c r="C125" s="23" t="s">
        <v>2310</v>
      </c>
      <c r="D125" s="213"/>
      <c r="E125" s="111"/>
      <c r="F125" s="280"/>
      <c r="G125" s="21"/>
      <c r="H125" s="21"/>
      <c r="I125" s="6"/>
      <c r="J125" s="6"/>
      <c r="K125" s="6"/>
      <c r="L125" s="6"/>
      <c r="M125" s="6"/>
      <c r="N125" s="6"/>
      <c r="O125" s="6"/>
      <c r="P125" s="6"/>
      <c r="Q125" s="6"/>
      <c r="R125" s="6"/>
      <c r="S125" s="6"/>
      <c r="T125" s="6"/>
      <c r="U125" s="6"/>
      <c r="V125" s="6"/>
      <c r="W125" s="6"/>
      <c r="X125" s="6"/>
      <c r="Y125" s="6"/>
      <c r="Z125" s="6"/>
      <c r="AA125" s="7"/>
      <c r="AB125" s="7"/>
      <c r="AC125" s="7"/>
      <c r="AD125" s="7"/>
      <c r="AE125" s="7"/>
      <c r="AF125" s="7"/>
      <c r="AG125" s="7"/>
      <c r="AH125" s="7"/>
      <c r="AI125" s="7"/>
      <c r="AJ125" s="7"/>
    </row>
    <row r="126" spans="1:36" ht="15.75">
      <c r="A126" s="23" t="s">
        <v>2311</v>
      </c>
      <c r="B126" s="24" t="s">
        <v>2312</v>
      </c>
      <c r="C126" s="23" t="s">
        <v>2313</v>
      </c>
      <c r="D126" s="214" t="s">
        <v>2314</v>
      </c>
      <c r="E126" s="111">
        <v>277.791</v>
      </c>
      <c r="F126" s="267" t="s">
        <v>2124</v>
      </c>
      <c r="G126" s="23" t="s">
        <v>2315</v>
      </c>
      <c r="H126" s="23" t="s">
        <v>2316</v>
      </c>
      <c r="I126" s="6"/>
      <c r="J126" s="6"/>
      <c r="K126" s="6"/>
      <c r="L126" s="6"/>
      <c r="M126" s="6"/>
      <c r="N126" s="6"/>
      <c r="O126" s="6"/>
      <c r="P126" s="6"/>
      <c r="Q126" s="6"/>
      <c r="R126" s="6"/>
      <c r="S126" s="6"/>
      <c r="T126" s="6"/>
      <c r="U126" s="6"/>
      <c r="V126" s="6"/>
      <c r="W126" s="6"/>
      <c r="X126" s="6"/>
      <c r="Y126" s="6"/>
      <c r="Z126" s="6"/>
      <c r="AA126" s="7"/>
      <c r="AB126" s="7"/>
      <c r="AC126" s="7"/>
      <c r="AD126" s="7"/>
      <c r="AE126" s="7"/>
      <c r="AF126" s="7"/>
      <c r="AG126" s="7"/>
      <c r="AH126" s="7"/>
      <c r="AI126" s="7"/>
      <c r="AJ126" s="7"/>
    </row>
    <row r="127" spans="1:36" ht="15.75">
      <c r="A127" s="21"/>
      <c r="B127" s="22"/>
      <c r="C127" s="21"/>
      <c r="D127" s="213"/>
      <c r="E127" s="111"/>
      <c r="F127" s="267" t="s">
        <v>2125</v>
      </c>
      <c r="G127" s="21"/>
      <c r="H127" s="23" t="s">
        <v>642</v>
      </c>
      <c r="I127" s="6"/>
      <c r="J127" s="6"/>
      <c r="K127" s="6"/>
      <c r="L127" s="6"/>
      <c r="M127" s="6"/>
      <c r="N127" s="6"/>
      <c r="O127" s="6"/>
      <c r="P127" s="6"/>
      <c r="Q127" s="6"/>
      <c r="R127" s="6"/>
      <c r="S127" s="6"/>
      <c r="T127" s="6"/>
      <c r="U127" s="6"/>
      <c r="V127" s="6"/>
      <c r="W127" s="6"/>
      <c r="X127" s="6"/>
      <c r="Y127" s="6"/>
      <c r="Z127" s="6"/>
      <c r="AA127" s="7"/>
      <c r="AB127" s="7"/>
      <c r="AC127" s="7"/>
      <c r="AD127" s="7"/>
      <c r="AE127" s="7"/>
      <c r="AF127" s="7"/>
      <c r="AG127" s="7"/>
      <c r="AH127" s="7"/>
      <c r="AI127" s="7"/>
      <c r="AJ127" s="7"/>
    </row>
    <row r="128" spans="1:36" ht="15.75">
      <c r="A128" s="23" t="s">
        <v>2317</v>
      </c>
      <c r="B128" s="22" t="s">
        <v>2318</v>
      </c>
      <c r="C128" s="21" t="s">
        <v>2319</v>
      </c>
      <c r="D128" s="213" t="s">
        <v>2003</v>
      </c>
      <c r="E128" s="111">
        <v>49.3822</v>
      </c>
      <c r="F128" s="280" t="s">
        <v>2320</v>
      </c>
      <c r="G128" s="21" t="s">
        <v>2004</v>
      </c>
      <c r="H128" s="23" t="s">
        <v>2321</v>
      </c>
      <c r="I128" s="6"/>
      <c r="J128" s="6"/>
      <c r="K128" s="6"/>
      <c r="L128" s="6"/>
      <c r="M128" s="6"/>
      <c r="N128" s="6"/>
      <c r="O128" s="6"/>
      <c r="P128" s="6"/>
      <c r="Q128" s="6"/>
      <c r="R128" s="6"/>
      <c r="S128" s="6"/>
      <c r="T128" s="6"/>
      <c r="U128" s="6"/>
      <c r="V128" s="6"/>
      <c r="W128" s="6"/>
      <c r="X128" s="6"/>
      <c r="Y128" s="6"/>
      <c r="Z128" s="6"/>
      <c r="AA128" s="7"/>
      <c r="AB128" s="7"/>
      <c r="AC128" s="7"/>
      <c r="AD128" s="7"/>
      <c r="AE128" s="7"/>
      <c r="AF128" s="7"/>
      <c r="AG128" s="7"/>
      <c r="AH128" s="7"/>
      <c r="AI128" s="7"/>
      <c r="AJ128" s="7"/>
    </row>
    <row r="129" spans="1:36" ht="15.75">
      <c r="A129" s="23"/>
      <c r="B129" s="22" t="s">
        <v>2191</v>
      </c>
      <c r="C129" s="21" t="s">
        <v>2322</v>
      </c>
      <c r="D129" s="213"/>
      <c r="E129" s="111"/>
      <c r="F129" s="280"/>
      <c r="G129" s="21" t="s">
        <v>2323</v>
      </c>
      <c r="H129" s="23" t="s">
        <v>642</v>
      </c>
      <c r="I129" s="6"/>
      <c r="J129" s="6"/>
      <c r="K129" s="6"/>
      <c r="L129" s="6"/>
      <c r="M129" s="6"/>
      <c r="N129" s="6"/>
      <c r="O129" s="6"/>
      <c r="P129" s="6"/>
      <c r="Q129" s="6"/>
      <c r="R129" s="6"/>
      <c r="S129" s="6"/>
      <c r="T129" s="6"/>
      <c r="U129" s="6"/>
      <c r="V129" s="6"/>
      <c r="W129" s="6"/>
      <c r="X129" s="6"/>
      <c r="Y129" s="6"/>
      <c r="Z129" s="6"/>
      <c r="AA129" s="7"/>
      <c r="AB129" s="7"/>
      <c r="AC129" s="7"/>
      <c r="AD129" s="7"/>
      <c r="AE129" s="7"/>
      <c r="AF129" s="7"/>
      <c r="AG129" s="7"/>
      <c r="AH129" s="7"/>
      <c r="AI129" s="7"/>
      <c r="AJ129" s="7"/>
    </row>
    <row r="130" spans="1:36" ht="15.75">
      <c r="A130" s="23" t="s">
        <v>2324</v>
      </c>
      <c r="B130" s="22" t="s">
        <v>2325</v>
      </c>
      <c r="C130" s="21" t="s">
        <v>2326</v>
      </c>
      <c r="D130" s="213" t="s">
        <v>2003</v>
      </c>
      <c r="E130" s="111">
        <v>49.9523</v>
      </c>
      <c r="F130" s="280" t="s">
        <v>2320</v>
      </c>
      <c r="G130" s="21" t="s">
        <v>2004</v>
      </c>
      <c r="H130" s="23" t="s">
        <v>2327</v>
      </c>
      <c r="I130" s="6"/>
      <c r="J130" s="6"/>
      <c r="K130" s="6"/>
      <c r="L130" s="6"/>
      <c r="M130" s="6"/>
      <c r="N130" s="6"/>
      <c r="O130" s="6"/>
      <c r="P130" s="6"/>
      <c r="Q130" s="6"/>
      <c r="R130" s="6"/>
      <c r="S130" s="6"/>
      <c r="T130" s="6"/>
      <c r="U130" s="6"/>
      <c r="V130" s="6"/>
      <c r="W130" s="6"/>
      <c r="X130" s="6"/>
      <c r="Y130" s="6"/>
      <c r="Z130" s="6"/>
      <c r="AA130" s="7"/>
      <c r="AB130" s="7"/>
      <c r="AC130" s="7"/>
      <c r="AD130" s="7"/>
      <c r="AE130" s="7"/>
      <c r="AF130" s="7"/>
      <c r="AG130" s="7"/>
      <c r="AH130" s="7"/>
      <c r="AI130" s="7"/>
      <c r="AJ130" s="7"/>
    </row>
    <row r="131" spans="1:36" ht="15.75">
      <c r="A131" s="23"/>
      <c r="B131" s="22" t="s">
        <v>2191</v>
      </c>
      <c r="C131" s="21" t="s">
        <v>2328</v>
      </c>
      <c r="D131" s="213"/>
      <c r="E131" s="111"/>
      <c r="F131" s="280"/>
      <c r="G131" s="21" t="s">
        <v>2323</v>
      </c>
      <c r="H131" s="23" t="s">
        <v>642</v>
      </c>
      <c r="I131" s="6"/>
      <c r="J131" s="6"/>
      <c r="K131" s="6"/>
      <c r="L131" s="6"/>
      <c r="M131" s="6"/>
      <c r="N131" s="6"/>
      <c r="O131" s="6"/>
      <c r="P131" s="6"/>
      <c r="Q131" s="6"/>
      <c r="R131" s="6"/>
      <c r="S131" s="6"/>
      <c r="T131" s="6"/>
      <c r="U131" s="6"/>
      <c r="V131" s="6"/>
      <c r="W131" s="6"/>
      <c r="X131" s="6"/>
      <c r="Y131" s="6"/>
      <c r="Z131" s="6"/>
      <c r="AA131" s="7"/>
      <c r="AB131" s="7"/>
      <c r="AC131" s="7"/>
      <c r="AD131" s="7"/>
      <c r="AE131" s="7"/>
      <c r="AF131" s="7"/>
      <c r="AG131" s="7"/>
      <c r="AH131" s="7"/>
      <c r="AI131" s="7"/>
      <c r="AJ131" s="7"/>
    </row>
    <row r="132" spans="1:36" ht="15.75">
      <c r="A132" s="23"/>
      <c r="B132" s="22"/>
      <c r="C132" s="21" t="s">
        <v>2295</v>
      </c>
      <c r="D132" s="213"/>
      <c r="E132" s="111"/>
      <c r="F132" s="280"/>
      <c r="G132" s="21"/>
      <c r="H132" s="21"/>
      <c r="I132" s="6"/>
      <c r="J132" s="6"/>
      <c r="K132" s="6"/>
      <c r="L132" s="6"/>
      <c r="M132" s="6"/>
      <c r="N132" s="6"/>
      <c r="O132" s="6"/>
      <c r="P132" s="6"/>
      <c r="Q132" s="6"/>
      <c r="R132" s="6"/>
      <c r="S132" s="6"/>
      <c r="T132" s="6"/>
      <c r="U132" s="6"/>
      <c r="V132" s="6"/>
      <c r="W132" s="6"/>
      <c r="X132" s="6"/>
      <c r="Y132" s="6"/>
      <c r="Z132" s="6"/>
      <c r="AA132" s="7"/>
      <c r="AB132" s="7"/>
      <c r="AC132" s="7"/>
      <c r="AD132" s="7"/>
      <c r="AE132" s="7"/>
      <c r="AF132" s="7"/>
      <c r="AG132" s="7"/>
      <c r="AH132" s="7"/>
      <c r="AI132" s="7"/>
      <c r="AJ132" s="7"/>
    </row>
    <row r="133" spans="1:36" ht="15.75">
      <c r="A133" s="23" t="s">
        <v>2329</v>
      </c>
      <c r="B133" s="22" t="s">
        <v>2330</v>
      </c>
      <c r="C133" s="21" t="s">
        <v>2331</v>
      </c>
      <c r="D133" s="213" t="s">
        <v>2003</v>
      </c>
      <c r="E133" s="111">
        <v>47.9252</v>
      </c>
      <c r="F133" s="280" t="s">
        <v>2320</v>
      </c>
      <c r="G133" s="21" t="s">
        <v>2004</v>
      </c>
      <c r="H133" s="23" t="s">
        <v>2327</v>
      </c>
      <c r="I133" s="6"/>
      <c r="J133" s="6"/>
      <c r="K133" s="6"/>
      <c r="L133" s="6"/>
      <c r="M133" s="6"/>
      <c r="N133" s="6"/>
      <c r="O133" s="6"/>
      <c r="P133" s="6"/>
      <c r="Q133" s="6"/>
      <c r="R133" s="6"/>
      <c r="S133" s="6"/>
      <c r="T133" s="6"/>
      <c r="U133" s="6"/>
      <c r="V133" s="6"/>
      <c r="W133" s="6"/>
      <c r="X133" s="6"/>
      <c r="Y133" s="6"/>
      <c r="Z133" s="6"/>
      <c r="AA133" s="7"/>
      <c r="AB133" s="7"/>
      <c r="AC133" s="7"/>
      <c r="AD133" s="7"/>
      <c r="AE133" s="7"/>
      <c r="AF133" s="7"/>
      <c r="AG133" s="7"/>
      <c r="AH133" s="7"/>
      <c r="AI133" s="7"/>
      <c r="AJ133" s="7"/>
    </row>
    <row r="134" spans="1:36" ht="15.75">
      <c r="A134" s="23"/>
      <c r="B134" s="22" t="s">
        <v>2191</v>
      </c>
      <c r="C134" s="21" t="s">
        <v>2332</v>
      </c>
      <c r="D134" s="213"/>
      <c r="E134" s="111"/>
      <c r="F134" s="280"/>
      <c r="G134" s="21" t="s">
        <v>2323</v>
      </c>
      <c r="H134" s="23" t="s">
        <v>642</v>
      </c>
      <c r="I134" s="6"/>
      <c r="J134" s="6"/>
      <c r="K134" s="6"/>
      <c r="L134" s="6"/>
      <c r="M134" s="6"/>
      <c r="N134" s="6"/>
      <c r="O134" s="6"/>
      <c r="P134" s="6"/>
      <c r="Q134" s="6"/>
      <c r="R134" s="6"/>
      <c r="S134" s="6"/>
      <c r="T134" s="6"/>
      <c r="U134" s="6"/>
      <c r="V134" s="6"/>
      <c r="W134" s="6"/>
      <c r="X134" s="6"/>
      <c r="Y134" s="6"/>
      <c r="Z134" s="6"/>
      <c r="AA134" s="7"/>
      <c r="AB134" s="7"/>
      <c r="AC134" s="7"/>
      <c r="AD134" s="7"/>
      <c r="AE134" s="7"/>
      <c r="AF134" s="7"/>
      <c r="AG134" s="7"/>
      <c r="AH134" s="7"/>
      <c r="AI134" s="7"/>
      <c r="AJ134" s="7"/>
    </row>
    <row r="135" spans="1:36" ht="15.75">
      <c r="A135" s="23"/>
      <c r="B135" s="22"/>
      <c r="C135" s="21" t="s">
        <v>1970</v>
      </c>
      <c r="D135" s="213"/>
      <c r="E135" s="111"/>
      <c r="F135" s="280"/>
      <c r="G135" s="21"/>
      <c r="H135" s="21"/>
      <c r="I135" s="6"/>
      <c r="J135" s="6"/>
      <c r="K135" s="6"/>
      <c r="L135" s="6"/>
      <c r="M135" s="6"/>
      <c r="N135" s="6"/>
      <c r="O135" s="6"/>
      <c r="P135" s="6"/>
      <c r="Q135" s="6"/>
      <c r="R135" s="6"/>
      <c r="S135" s="6"/>
      <c r="T135" s="6"/>
      <c r="U135" s="6"/>
      <c r="V135" s="6"/>
      <c r="W135" s="6"/>
      <c r="X135" s="6"/>
      <c r="Y135" s="6"/>
      <c r="Z135" s="6"/>
      <c r="AA135" s="7"/>
      <c r="AB135" s="7"/>
      <c r="AC135" s="7"/>
      <c r="AD135" s="7"/>
      <c r="AE135" s="7"/>
      <c r="AF135" s="7"/>
      <c r="AG135" s="7"/>
      <c r="AH135" s="7"/>
      <c r="AI135" s="7"/>
      <c r="AJ135" s="7"/>
    </row>
    <row r="136" spans="1:36" ht="15.75">
      <c r="A136" s="23" t="s">
        <v>2333</v>
      </c>
      <c r="B136" s="22" t="s">
        <v>1074</v>
      </c>
      <c r="C136" s="21" t="s">
        <v>1075</v>
      </c>
      <c r="D136" s="213" t="s">
        <v>2003</v>
      </c>
      <c r="E136" s="111">
        <v>47.9905</v>
      </c>
      <c r="F136" s="280" t="s">
        <v>2320</v>
      </c>
      <c r="G136" s="21" t="s">
        <v>2004</v>
      </c>
      <c r="H136" s="23" t="s">
        <v>2327</v>
      </c>
      <c r="I136" s="6"/>
      <c r="J136" s="6"/>
      <c r="K136" s="6"/>
      <c r="L136" s="6"/>
      <c r="M136" s="6"/>
      <c r="N136" s="6"/>
      <c r="O136" s="6"/>
      <c r="P136" s="6"/>
      <c r="Q136" s="6"/>
      <c r="R136" s="6"/>
      <c r="S136" s="6"/>
      <c r="T136" s="6"/>
      <c r="U136" s="6"/>
      <c r="V136" s="6"/>
      <c r="W136" s="6"/>
      <c r="X136" s="6"/>
      <c r="Y136" s="6"/>
      <c r="Z136" s="6"/>
      <c r="AA136" s="7"/>
      <c r="AB136" s="7"/>
      <c r="AC136" s="7"/>
      <c r="AD136" s="7"/>
      <c r="AE136" s="7"/>
      <c r="AF136" s="7"/>
      <c r="AG136" s="7"/>
      <c r="AH136" s="7"/>
      <c r="AI136" s="7"/>
      <c r="AJ136" s="7"/>
    </row>
    <row r="137" spans="1:36" ht="15.75">
      <c r="A137" s="23"/>
      <c r="B137" s="22" t="s">
        <v>2191</v>
      </c>
      <c r="C137" s="21" t="s">
        <v>1076</v>
      </c>
      <c r="D137" s="213"/>
      <c r="E137" s="111"/>
      <c r="F137" s="280"/>
      <c r="G137" s="21" t="s">
        <v>2323</v>
      </c>
      <c r="H137" s="23" t="s">
        <v>642</v>
      </c>
      <c r="I137" s="6"/>
      <c r="J137" s="6"/>
      <c r="K137" s="6"/>
      <c r="L137" s="6"/>
      <c r="M137" s="6"/>
      <c r="N137" s="6"/>
      <c r="O137" s="6"/>
      <c r="P137" s="6"/>
      <c r="Q137" s="6"/>
      <c r="R137" s="6"/>
      <c r="S137" s="6"/>
      <c r="T137" s="6"/>
      <c r="U137" s="6"/>
      <c r="V137" s="6"/>
      <c r="W137" s="6"/>
      <c r="X137" s="6"/>
      <c r="Y137" s="6"/>
      <c r="Z137" s="6"/>
      <c r="AA137" s="7"/>
      <c r="AB137" s="7"/>
      <c r="AC137" s="7"/>
      <c r="AD137" s="7"/>
      <c r="AE137" s="7"/>
      <c r="AF137" s="7"/>
      <c r="AG137" s="7"/>
      <c r="AH137" s="7"/>
      <c r="AI137" s="7"/>
      <c r="AJ137" s="7"/>
    </row>
    <row r="138" spans="1:36" ht="15.75">
      <c r="A138" s="23"/>
      <c r="B138" s="22"/>
      <c r="C138" s="21" t="s">
        <v>1984</v>
      </c>
      <c r="D138" s="213"/>
      <c r="E138" s="111"/>
      <c r="F138" s="280"/>
      <c r="G138" s="21"/>
      <c r="H138" s="21"/>
      <c r="I138" s="6"/>
      <c r="J138" s="6"/>
      <c r="K138" s="6"/>
      <c r="L138" s="6"/>
      <c r="M138" s="6"/>
      <c r="N138" s="6"/>
      <c r="O138" s="6"/>
      <c r="P138" s="6"/>
      <c r="Q138" s="6"/>
      <c r="R138" s="6"/>
      <c r="S138" s="6"/>
      <c r="T138" s="6"/>
      <c r="U138" s="6"/>
      <c r="V138" s="6"/>
      <c r="W138" s="6"/>
      <c r="X138" s="6"/>
      <c r="Y138" s="6"/>
      <c r="Z138" s="6"/>
      <c r="AA138" s="7"/>
      <c r="AB138" s="7"/>
      <c r="AC138" s="7"/>
      <c r="AD138" s="7"/>
      <c r="AE138" s="7"/>
      <c r="AF138" s="7"/>
      <c r="AG138" s="7"/>
      <c r="AH138" s="7"/>
      <c r="AI138" s="7"/>
      <c r="AJ138" s="7"/>
    </row>
    <row r="139" spans="1:36" ht="15.75">
      <c r="A139" s="23" t="s">
        <v>1955</v>
      </c>
      <c r="B139" s="24" t="s">
        <v>1956</v>
      </c>
      <c r="C139" s="23" t="s">
        <v>1077</v>
      </c>
      <c r="D139" s="214" t="s">
        <v>1958</v>
      </c>
      <c r="E139" s="111">
        <v>50</v>
      </c>
      <c r="F139" s="267" t="s">
        <v>1078</v>
      </c>
      <c r="G139" s="23" t="s">
        <v>2119</v>
      </c>
      <c r="H139" s="23" t="s">
        <v>1079</v>
      </c>
      <c r="I139" s="6"/>
      <c r="J139" s="6"/>
      <c r="K139" s="6"/>
      <c r="L139" s="6"/>
      <c r="M139" s="6"/>
      <c r="N139" s="6"/>
      <c r="O139" s="6"/>
      <c r="P139" s="6"/>
      <c r="Q139" s="6"/>
      <c r="R139" s="6"/>
      <c r="S139" s="6"/>
      <c r="T139" s="6"/>
      <c r="U139" s="6"/>
      <c r="V139" s="6"/>
      <c r="W139" s="6"/>
      <c r="X139" s="6"/>
      <c r="Y139" s="6"/>
      <c r="Z139" s="6"/>
      <c r="AA139" s="7"/>
      <c r="AB139" s="7"/>
      <c r="AC139" s="7"/>
      <c r="AD139" s="7"/>
      <c r="AE139" s="7"/>
      <c r="AF139" s="7"/>
      <c r="AG139" s="7"/>
      <c r="AH139" s="7"/>
      <c r="AI139" s="7"/>
      <c r="AJ139" s="7"/>
    </row>
    <row r="140" spans="1:36" ht="15.75">
      <c r="A140" s="21"/>
      <c r="B140" s="22"/>
      <c r="C140" s="23" t="s">
        <v>947</v>
      </c>
      <c r="D140" s="213"/>
      <c r="E140" s="111"/>
      <c r="F140" s="267" t="s">
        <v>1971</v>
      </c>
      <c r="G140" s="21"/>
      <c r="H140" s="23" t="s">
        <v>1080</v>
      </c>
      <c r="I140" s="6"/>
      <c r="J140" s="6"/>
      <c r="K140" s="6"/>
      <c r="L140" s="6"/>
      <c r="M140" s="6"/>
      <c r="N140" s="6"/>
      <c r="O140" s="6"/>
      <c r="P140" s="6"/>
      <c r="Q140" s="6"/>
      <c r="R140" s="6"/>
      <c r="S140" s="6"/>
      <c r="T140" s="6"/>
      <c r="U140" s="6"/>
      <c r="V140" s="6"/>
      <c r="W140" s="6"/>
      <c r="X140" s="6"/>
      <c r="Y140" s="6"/>
      <c r="Z140" s="6"/>
      <c r="AA140" s="7"/>
      <c r="AB140" s="7"/>
      <c r="AC140" s="7"/>
      <c r="AD140" s="7"/>
      <c r="AE140" s="7"/>
      <c r="AF140" s="7"/>
      <c r="AG140" s="7"/>
      <c r="AH140" s="7"/>
      <c r="AI140" s="7"/>
      <c r="AJ140" s="7"/>
    </row>
    <row r="141" spans="1:36" ht="15.75">
      <c r="A141" s="23" t="s">
        <v>1081</v>
      </c>
      <c r="B141" s="24" t="s">
        <v>1082</v>
      </c>
      <c r="C141" s="23" t="s">
        <v>1083</v>
      </c>
      <c r="D141" s="214" t="s">
        <v>814</v>
      </c>
      <c r="E141" s="111">
        <v>8100</v>
      </c>
      <c r="F141" s="267" t="s">
        <v>2148</v>
      </c>
      <c r="G141" s="23" t="s">
        <v>1949</v>
      </c>
      <c r="H141" s="23" t="s">
        <v>1079</v>
      </c>
      <c r="I141" s="6"/>
      <c r="J141" s="6"/>
      <c r="K141" s="6"/>
      <c r="L141" s="6"/>
      <c r="M141" s="6"/>
      <c r="N141" s="6"/>
      <c r="O141" s="6"/>
      <c r="P141" s="6"/>
      <c r="Q141" s="6"/>
      <c r="R141" s="6"/>
      <c r="S141" s="6"/>
      <c r="T141" s="6"/>
      <c r="U141" s="6"/>
      <c r="V141" s="6"/>
      <c r="W141" s="6"/>
      <c r="X141" s="6"/>
      <c r="Y141" s="6"/>
      <c r="Z141" s="6"/>
      <c r="AA141" s="7"/>
      <c r="AB141" s="7"/>
      <c r="AC141" s="7"/>
      <c r="AD141" s="7"/>
      <c r="AE141" s="7"/>
      <c r="AF141" s="7"/>
      <c r="AG141" s="7"/>
      <c r="AH141" s="7"/>
      <c r="AI141" s="7"/>
      <c r="AJ141" s="7"/>
    </row>
    <row r="142" spans="1:36" ht="15.75">
      <c r="A142" s="21"/>
      <c r="B142" s="24" t="s">
        <v>1084</v>
      </c>
      <c r="C142" s="23" t="s">
        <v>1085</v>
      </c>
      <c r="D142" s="213"/>
      <c r="E142" s="111"/>
      <c r="F142" s="280"/>
      <c r="G142" s="23" t="s">
        <v>2143</v>
      </c>
      <c r="H142" s="23" t="s">
        <v>642</v>
      </c>
      <c r="I142" s="6"/>
      <c r="J142" s="6"/>
      <c r="K142" s="6"/>
      <c r="L142" s="6"/>
      <c r="M142" s="6"/>
      <c r="N142" s="6"/>
      <c r="O142" s="6"/>
      <c r="P142" s="6"/>
      <c r="Q142" s="6"/>
      <c r="R142" s="6"/>
      <c r="S142" s="6"/>
      <c r="T142" s="6"/>
      <c r="U142" s="6"/>
      <c r="V142" s="6"/>
      <c r="W142" s="6"/>
      <c r="X142" s="6"/>
      <c r="Y142" s="6"/>
      <c r="Z142" s="6"/>
      <c r="AA142" s="7"/>
      <c r="AB142" s="7"/>
      <c r="AC142" s="7"/>
      <c r="AD142" s="7"/>
      <c r="AE142" s="7"/>
      <c r="AF142" s="7"/>
      <c r="AG142" s="7"/>
      <c r="AH142" s="7"/>
      <c r="AI142" s="7"/>
      <c r="AJ142" s="7"/>
    </row>
    <row r="143" spans="1:36" ht="15.75">
      <c r="A143" s="23" t="s">
        <v>1086</v>
      </c>
      <c r="B143" s="24" t="s">
        <v>1087</v>
      </c>
      <c r="C143" s="23" t="s">
        <v>1083</v>
      </c>
      <c r="D143" s="214" t="s">
        <v>1088</v>
      </c>
      <c r="E143" s="111">
        <v>3888</v>
      </c>
      <c r="F143" s="267" t="s">
        <v>2000</v>
      </c>
      <c r="G143" s="23" t="s">
        <v>1949</v>
      </c>
      <c r="H143" s="23" t="s">
        <v>1079</v>
      </c>
      <c r="I143" s="6"/>
      <c r="J143" s="6"/>
      <c r="K143" s="6"/>
      <c r="L143" s="6"/>
      <c r="M143" s="6"/>
      <c r="N143" s="6"/>
      <c r="O143" s="6"/>
      <c r="P143" s="6"/>
      <c r="Q143" s="6"/>
      <c r="R143" s="6"/>
      <c r="S143" s="6"/>
      <c r="T143" s="6"/>
      <c r="U143" s="6"/>
      <c r="V143" s="6"/>
      <c r="W143" s="6"/>
      <c r="X143" s="6"/>
      <c r="Y143" s="6"/>
      <c r="Z143" s="6"/>
      <c r="AA143" s="7"/>
      <c r="AB143" s="7"/>
      <c r="AC143" s="7"/>
      <c r="AD143" s="7"/>
      <c r="AE143" s="7"/>
      <c r="AF143" s="7"/>
      <c r="AG143" s="7"/>
      <c r="AH143" s="7"/>
      <c r="AI143" s="7"/>
      <c r="AJ143" s="7"/>
    </row>
    <row r="144" spans="1:36" ht="15.75">
      <c r="A144" s="21"/>
      <c r="B144" s="24" t="s">
        <v>2138</v>
      </c>
      <c r="C144" s="23" t="s">
        <v>1085</v>
      </c>
      <c r="D144" s="213"/>
      <c r="E144" s="111"/>
      <c r="F144" s="280"/>
      <c r="G144" s="23" t="s">
        <v>2143</v>
      </c>
      <c r="H144" s="23" t="s">
        <v>642</v>
      </c>
      <c r="I144" s="6"/>
      <c r="J144" s="6"/>
      <c r="K144" s="6"/>
      <c r="L144" s="6"/>
      <c r="M144" s="6"/>
      <c r="N144" s="6"/>
      <c r="O144" s="6"/>
      <c r="P144" s="6"/>
      <c r="Q144" s="6"/>
      <c r="R144" s="6"/>
      <c r="S144" s="6"/>
      <c r="T144" s="6"/>
      <c r="U144" s="6"/>
      <c r="V144" s="6"/>
      <c r="W144" s="6"/>
      <c r="X144" s="6"/>
      <c r="Y144" s="6"/>
      <c r="Z144" s="6"/>
      <c r="AA144" s="7"/>
      <c r="AB144" s="7"/>
      <c r="AC144" s="7"/>
      <c r="AD144" s="7"/>
      <c r="AE144" s="7"/>
      <c r="AF144" s="7"/>
      <c r="AG144" s="7"/>
      <c r="AH144" s="7"/>
      <c r="AI144" s="7"/>
      <c r="AJ144" s="7"/>
    </row>
    <row r="145" spans="1:36" ht="15.75">
      <c r="A145" s="23" t="s">
        <v>1089</v>
      </c>
      <c r="B145" s="24" t="s">
        <v>1090</v>
      </c>
      <c r="C145" s="23" t="s">
        <v>1091</v>
      </c>
      <c r="D145" s="214" t="s">
        <v>1092</v>
      </c>
      <c r="E145" s="111">
        <v>3888</v>
      </c>
      <c r="F145" s="267" t="s">
        <v>2000</v>
      </c>
      <c r="G145" s="23" t="s">
        <v>1949</v>
      </c>
      <c r="H145" s="23" t="s">
        <v>1079</v>
      </c>
      <c r="I145" s="6"/>
      <c r="J145" s="6"/>
      <c r="K145" s="6"/>
      <c r="L145" s="6"/>
      <c r="M145" s="6"/>
      <c r="N145" s="6"/>
      <c r="O145" s="6"/>
      <c r="P145" s="6"/>
      <c r="Q145" s="6"/>
      <c r="R145" s="6"/>
      <c r="S145" s="6"/>
      <c r="T145" s="6"/>
      <c r="U145" s="6"/>
      <c r="V145" s="6"/>
      <c r="W145" s="6"/>
      <c r="X145" s="6"/>
      <c r="Y145" s="6"/>
      <c r="Z145" s="6"/>
      <c r="AA145" s="7"/>
      <c r="AB145" s="7"/>
      <c r="AC145" s="7"/>
      <c r="AD145" s="7"/>
      <c r="AE145" s="7"/>
      <c r="AF145" s="7"/>
      <c r="AG145" s="7"/>
      <c r="AH145" s="7"/>
      <c r="AI145" s="7"/>
      <c r="AJ145" s="7"/>
    </row>
    <row r="146" spans="1:36" ht="15.75">
      <c r="A146" s="21"/>
      <c r="B146" s="24" t="s">
        <v>2138</v>
      </c>
      <c r="C146" s="23" t="s">
        <v>2185</v>
      </c>
      <c r="D146" s="213"/>
      <c r="E146" s="111"/>
      <c r="F146" s="267" t="s">
        <v>1093</v>
      </c>
      <c r="G146" s="23" t="s">
        <v>2143</v>
      </c>
      <c r="H146" s="23" t="s">
        <v>642</v>
      </c>
      <c r="I146" s="6"/>
      <c r="J146" s="6"/>
      <c r="K146" s="6"/>
      <c r="L146" s="6"/>
      <c r="M146" s="6"/>
      <c r="N146" s="6"/>
      <c r="O146" s="6"/>
      <c r="P146" s="6"/>
      <c r="Q146" s="6"/>
      <c r="R146" s="6"/>
      <c r="S146" s="6"/>
      <c r="T146" s="6"/>
      <c r="U146" s="6"/>
      <c r="V146" s="6"/>
      <c r="W146" s="6"/>
      <c r="X146" s="6"/>
      <c r="Y146" s="6"/>
      <c r="Z146" s="6"/>
      <c r="AA146" s="7"/>
      <c r="AB146" s="7"/>
      <c r="AC146" s="7"/>
      <c r="AD146" s="7"/>
      <c r="AE146" s="7"/>
      <c r="AF146" s="7"/>
      <c r="AG146" s="7"/>
      <c r="AH146" s="7"/>
      <c r="AI146" s="7"/>
      <c r="AJ146" s="7"/>
    </row>
    <row r="147" spans="1:36" ht="15.75">
      <c r="A147" s="23" t="s">
        <v>1094</v>
      </c>
      <c r="B147" s="24" t="s">
        <v>1095</v>
      </c>
      <c r="C147" s="23" t="s">
        <v>1096</v>
      </c>
      <c r="D147" s="214" t="s">
        <v>1097</v>
      </c>
      <c r="E147" s="111">
        <v>7776</v>
      </c>
      <c r="F147" s="267" t="s">
        <v>1098</v>
      </c>
      <c r="G147" s="23" t="s">
        <v>815</v>
      </c>
      <c r="H147" s="23" t="s">
        <v>1099</v>
      </c>
      <c r="I147" s="6"/>
      <c r="J147" s="6"/>
      <c r="K147" s="6"/>
      <c r="L147" s="6"/>
      <c r="M147" s="6"/>
      <c r="N147" s="6"/>
      <c r="O147" s="6"/>
      <c r="P147" s="6"/>
      <c r="Q147" s="6"/>
      <c r="R147" s="6"/>
      <c r="S147" s="6"/>
      <c r="T147" s="6"/>
      <c r="U147" s="6"/>
      <c r="V147" s="6"/>
      <c r="W147" s="6"/>
      <c r="X147" s="6"/>
      <c r="Y147" s="6"/>
      <c r="Z147" s="6"/>
      <c r="AA147" s="7"/>
      <c r="AB147" s="7"/>
      <c r="AC147" s="7"/>
      <c r="AD147" s="7"/>
      <c r="AE147" s="7"/>
      <c r="AF147" s="7"/>
      <c r="AG147" s="7"/>
      <c r="AH147" s="7"/>
      <c r="AI147" s="7"/>
      <c r="AJ147" s="7"/>
    </row>
    <row r="148" spans="1:36" ht="15.75">
      <c r="A148" s="21"/>
      <c r="B148" s="24" t="s">
        <v>1100</v>
      </c>
      <c r="C148" s="23" t="s">
        <v>1101</v>
      </c>
      <c r="D148" s="213"/>
      <c r="E148" s="111"/>
      <c r="F148" s="267" t="s">
        <v>1102</v>
      </c>
      <c r="G148" s="21"/>
      <c r="H148" s="23" t="s">
        <v>642</v>
      </c>
      <c r="I148" s="6"/>
      <c r="J148" s="6"/>
      <c r="K148" s="6"/>
      <c r="L148" s="6"/>
      <c r="M148" s="6"/>
      <c r="N148" s="6"/>
      <c r="O148" s="6"/>
      <c r="P148" s="6"/>
      <c r="Q148" s="6"/>
      <c r="R148" s="6"/>
      <c r="S148" s="6"/>
      <c r="T148" s="6"/>
      <c r="U148" s="6"/>
      <c r="V148" s="6"/>
      <c r="W148" s="6"/>
      <c r="X148" s="6"/>
      <c r="Y148" s="6"/>
      <c r="Z148" s="6"/>
      <c r="AA148" s="7"/>
      <c r="AB148" s="7"/>
      <c r="AC148" s="7"/>
      <c r="AD148" s="7"/>
      <c r="AE148" s="7"/>
      <c r="AF148" s="7"/>
      <c r="AG148" s="7"/>
      <c r="AH148" s="7"/>
      <c r="AI148" s="7"/>
      <c r="AJ148" s="7"/>
    </row>
    <row r="149" spans="1:36" ht="15.75">
      <c r="A149" s="21"/>
      <c r="B149" s="22"/>
      <c r="C149" s="21" t="s">
        <v>2172</v>
      </c>
      <c r="D149" s="213"/>
      <c r="E149" s="111"/>
      <c r="F149" s="267" t="s">
        <v>1103</v>
      </c>
      <c r="G149" s="21"/>
      <c r="H149" s="21" t="s">
        <v>642</v>
      </c>
      <c r="I149" s="6"/>
      <c r="J149" s="6"/>
      <c r="K149" s="6"/>
      <c r="L149" s="6"/>
      <c r="M149" s="6"/>
      <c r="N149" s="6"/>
      <c r="O149" s="6"/>
      <c r="P149" s="6"/>
      <c r="Q149" s="6"/>
      <c r="R149" s="6"/>
      <c r="S149" s="6"/>
      <c r="T149" s="6"/>
      <c r="U149" s="6"/>
      <c r="V149" s="6"/>
      <c r="W149" s="6"/>
      <c r="X149" s="6"/>
      <c r="Y149" s="6"/>
      <c r="Z149" s="6"/>
      <c r="AA149" s="7"/>
      <c r="AB149" s="7"/>
      <c r="AC149" s="7"/>
      <c r="AD149" s="7"/>
      <c r="AE149" s="7"/>
      <c r="AF149" s="7"/>
      <c r="AG149" s="7"/>
      <c r="AH149" s="7"/>
      <c r="AI149" s="7"/>
      <c r="AJ149" s="7"/>
    </row>
    <row r="150" spans="1:36" ht="15.75">
      <c r="A150" s="23" t="s">
        <v>1104</v>
      </c>
      <c r="B150" s="24" t="s">
        <v>1105</v>
      </c>
      <c r="C150" s="23" t="s">
        <v>1106</v>
      </c>
      <c r="D150" s="214" t="s">
        <v>1107</v>
      </c>
      <c r="E150" s="111">
        <v>796.5</v>
      </c>
      <c r="F150" s="267" t="s">
        <v>1108</v>
      </c>
      <c r="G150" s="23" t="s">
        <v>1109</v>
      </c>
      <c r="H150" s="23" t="s">
        <v>1099</v>
      </c>
      <c r="I150" s="6"/>
      <c r="J150" s="6"/>
      <c r="K150" s="6"/>
      <c r="L150" s="6"/>
      <c r="M150" s="6"/>
      <c r="N150" s="6"/>
      <c r="O150" s="6"/>
      <c r="P150" s="6"/>
      <c r="Q150" s="6"/>
      <c r="R150" s="6"/>
      <c r="S150" s="6"/>
      <c r="T150" s="6"/>
      <c r="U150" s="6"/>
      <c r="V150" s="6"/>
      <c r="W150" s="6"/>
      <c r="X150" s="6"/>
      <c r="Y150" s="6"/>
      <c r="Z150" s="6"/>
      <c r="AA150" s="7"/>
      <c r="AB150" s="7"/>
      <c r="AC150" s="7"/>
      <c r="AD150" s="7"/>
      <c r="AE150" s="7"/>
      <c r="AF150" s="7"/>
      <c r="AG150" s="7"/>
      <c r="AH150" s="7"/>
      <c r="AI150" s="7"/>
      <c r="AJ150" s="7"/>
    </row>
    <row r="151" spans="1:36" ht="15.75">
      <c r="A151" s="21"/>
      <c r="B151" s="22"/>
      <c r="C151" s="23" t="s">
        <v>1110</v>
      </c>
      <c r="D151" s="213"/>
      <c r="E151" s="111"/>
      <c r="F151" s="267" t="s">
        <v>1971</v>
      </c>
      <c r="G151" s="21"/>
      <c r="H151" s="23" t="s">
        <v>642</v>
      </c>
      <c r="I151" s="6"/>
      <c r="J151" s="6"/>
      <c r="K151" s="6"/>
      <c r="L151" s="6"/>
      <c r="M151" s="6"/>
      <c r="N151" s="6"/>
      <c r="O151" s="6"/>
      <c r="P151" s="6"/>
      <c r="Q151" s="6"/>
      <c r="R151" s="6"/>
      <c r="S151" s="6"/>
      <c r="T151" s="6"/>
      <c r="U151" s="6"/>
      <c r="V151" s="6"/>
      <c r="W151" s="6"/>
      <c r="X151" s="6"/>
      <c r="Y151" s="6"/>
      <c r="Z151" s="6"/>
      <c r="AA151" s="7"/>
      <c r="AB151" s="7"/>
      <c r="AC151" s="7"/>
      <c r="AD151" s="7"/>
      <c r="AE151" s="7"/>
      <c r="AF151" s="7"/>
      <c r="AG151" s="7"/>
      <c r="AH151" s="7"/>
      <c r="AI151" s="7"/>
      <c r="AJ151" s="7"/>
    </row>
    <row r="152" spans="1:36" ht="15.75">
      <c r="A152" s="21"/>
      <c r="B152" s="22"/>
      <c r="C152" s="23" t="s">
        <v>1111</v>
      </c>
      <c r="D152" s="213"/>
      <c r="E152" s="111"/>
      <c r="F152" s="280"/>
      <c r="G152" s="21"/>
      <c r="H152" s="21"/>
      <c r="I152" s="6"/>
      <c r="J152" s="6"/>
      <c r="K152" s="6"/>
      <c r="L152" s="6"/>
      <c r="M152" s="6"/>
      <c r="N152" s="6"/>
      <c r="O152" s="6"/>
      <c r="P152" s="6"/>
      <c r="Q152" s="6"/>
      <c r="R152" s="6"/>
      <c r="S152" s="6"/>
      <c r="T152" s="6"/>
      <c r="U152" s="6"/>
      <c r="V152" s="6"/>
      <c r="W152" s="6"/>
      <c r="X152" s="6"/>
      <c r="Y152" s="6"/>
      <c r="Z152" s="6"/>
      <c r="AA152" s="7"/>
      <c r="AB152" s="7"/>
      <c r="AC152" s="7"/>
      <c r="AD152" s="7"/>
      <c r="AE152" s="7"/>
      <c r="AF152" s="7"/>
      <c r="AG152" s="7"/>
      <c r="AH152" s="7"/>
      <c r="AI152" s="7"/>
      <c r="AJ152" s="7"/>
    </row>
    <row r="153" spans="1:36" ht="15.75">
      <c r="A153" s="23" t="s">
        <v>1112</v>
      </c>
      <c r="B153" s="29" t="s">
        <v>1113</v>
      </c>
      <c r="C153" s="27" t="s">
        <v>1114</v>
      </c>
      <c r="D153" s="216" t="s">
        <v>1115</v>
      </c>
      <c r="E153" s="111">
        <v>1692.8391</v>
      </c>
      <c r="F153" s="267" t="s">
        <v>1116</v>
      </c>
      <c r="G153" s="23" t="s">
        <v>1117</v>
      </c>
      <c r="H153" s="23" t="s">
        <v>1118</v>
      </c>
      <c r="I153" s="6"/>
      <c r="J153" s="6"/>
      <c r="K153" s="6"/>
      <c r="L153" s="6"/>
      <c r="M153" s="6"/>
      <c r="N153" s="6"/>
      <c r="O153" s="6"/>
      <c r="P153" s="6"/>
      <c r="Q153" s="6"/>
      <c r="R153" s="6"/>
      <c r="S153" s="6"/>
      <c r="T153" s="6"/>
      <c r="U153" s="6"/>
      <c r="V153" s="6"/>
      <c r="W153" s="6"/>
      <c r="X153" s="6"/>
      <c r="Y153" s="6"/>
      <c r="Z153" s="6"/>
      <c r="AA153" s="7"/>
      <c r="AB153" s="7"/>
      <c r="AC153" s="7"/>
      <c r="AD153" s="7"/>
      <c r="AE153" s="7"/>
      <c r="AF153" s="7"/>
      <c r="AG153" s="7"/>
      <c r="AH153" s="7"/>
      <c r="AI153" s="7"/>
      <c r="AJ153" s="7"/>
    </row>
    <row r="154" spans="1:36" ht="15.75">
      <c r="A154" s="21"/>
      <c r="B154" s="24" t="s">
        <v>1119</v>
      </c>
      <c r="C154" s="23" t="s">
        <v>1120</v>
      </c>
      <c r="D154" s="213"/>
      <c r="E154" s="111"/>
      <c r="F154" s="267" t="s">
        <v>1121</v>
      </c>
      <c r="G154" s="21"/>
      <c r="H154" s="23" t="s">
        <v>642</v>
      </c>
      <c r="I154" s="6"/>
      <c r="J154" s="6"/>
      <c r="K154" s="6"/>
      <c r="L154" s="6"/>
      <c r="M154" s="6"/>
      <c r="N154" s="6"/>
      <c r="O154" s="6"/>
      <c r="P154" s="6"/>
      <c r="Q154" s="6"/>
      <c r="R154" s="6"/>
      <c r="S154" s="6"/>
      <c r="T154" s="6"/>
      <c r="U154" s="6"/>
      <c r="V154" s="6"/>
      <c r="W154" s="6"/>
      <c r="X154" s="6"/>
      <c r="Y154" s="6"/>
      <c r="Z154" s="6"/>
      <c r="AA154" s="7"/>
      <c r="AB154" s="7"/>
      <c r="AC154" s="7"/>
      <c r="AD154" s="7"/>
      <c r="AE154" s="7"/>
      <c r="AF154" s="7"/>
      <c r="AG154" s="7"/>
      <c r="AH154" s="7"/>
      <c r="AI154" s="7"/>
      <c r="AJ154" s="7"/>
    </row>
    <row r="155" spans="1:36" ht="15.75">
      <c r="A155" s="23" t="s">
        <v>1122</v>
      </c>
      <c r="B155" s="24" t="s">
        <v>1123</v>
      </c>
      <c r="C155" s="23" t="s">
        <v>1124</v>
      </c>
      <c r="D155" s="214" t="s">
        <v>1125</v>
      </c>
      <c r="E155" s="111">
        <v>10800</v>
      </c>
      <c r="F155" s="267" t="s">
        <v>1126</v>
      </c>
      <c r="G155" s="23" t="s">
        <v>1949</v>
      </c>
      <c r="H155" s="23" t="s">
        <v>1127</v>
      </c>
      <c r="I155" s="6"/>
      <c r="J155" s="6"/>
      <c r="K155" s="6"/>
      <c r="L155" s="6"/>
      <c r="M155" s="6"/>
      <c r="N155" s="6"/>
      <c r="O155" s="6"/>
      <c r="P155" s="6"/>
      <c r="Q155" s="6"/>
      <c r="R155" s="6"/>
      <c r="S155" s="6"/>
      <c r="T155" s="6"/>
      <c r="U155" s="6"/>
      <c r="V155" s="6"/>
      <c r="W155" s="6"/>
      <c r="X155" s="6"/>
      <c r="Y155" s="6"/>
      <c r="Z155" s="6"/>
      <c r="AA155" s="7"/>
      <c r="AB155" s="7"/>
      <c r="AC155" s="7"/>
      <c r="AD155" s="7"/>
      <c r="AE155" s="7"/>
      <c r="AF155" s="7"/>
      <c r="AG155" s="7"/>
      <c r="AH155" s="7"/>
      <c r="AI155" s="7"/>
      <c r="AJ155" s="7"/>
    </row>
    <row r="156" spans="1:36" ht="15.75">
      <c r="A156" s="21"/>
      <c r="B156" s="24" t="s">
        <v>1128</v>
      </c>
      <c r="C156" s="23" t="s">
        <v>1129</v>
      </c>
      <c r="D156" s="213"/>
      <c r="E156" s="111"/>
      <c r="F156" s="267" t="s">
        <v>1130</v>
      </c>
      <c r="G156" s="21"/>
      <c r="H156" s="23" t="s">
        <v>642</v>
      </c>
      <c r="I156" s="6"/>
      <c r="J156" s="6"/>
      <c r="K156" s="6"/>
      <c r="L156" s="6"/>
      <c r="M156" s="6"/>
      <c r="N156" s="6"/>
      <c r="O156" s="6"/>
      <c r="P156" s="6"/>
      <c r="Q156" s="6"/>
      <c r="R156" s="6"/>
      <c r="S156" s="6"/>
      <c r="T156" s="6"/>
      <c r="U156" s="6"/>
      <c r="V156" s="6"/>
      <c r="W156" s="6"/>
      <c r="X156" s="6"/>
      <c r="Y156" s="6"/>
      <c r="Z156" s="6"/>
      <c r="AA156" s="7"/>
      <c r="AB156" s="7"/>
      <c r="AC156" s="7"/>
      <c r="AD156" s="7"/>
      <c r="AE156" s="7"/>
      <c r="AF156" s="7"/>
      <c r="AG156" s="7"/>
      <c r="AH156" s="7"/>
      <c r="AI156" s="7"/>
      <c r="AJ156" s="7"/>
    </row>
    <row r="157" spans="1:36" ht="15.75">
      <c r="A157" s="21"/>
      <c r="B157" s="22"/>
      <c r="C157" s="23" t="s">
        <v>1131</v>
      </c>
      <c r="D157" s="213"/>
      <c r="E157" s="111"/>
      <c r="F157" s="280"/>
      <c r="G157" s="21"/>
      <c r="H157" s="23" t="s">
        <v>642</v>
      </c>
      <c r="I157" s="6"/>
      <c r="J157" s="6"/>
      <c r="K157" s="6"/>
      <c r="L157" s="6"/>
      <c r="M157" s="6"/>
      <c r="N157" s="6"/>
      <c r="O157" s="6"/>
      <c r="P157" s="6"/>
      <c r="Q157" s="6"/>
      <c r="R157" s="6"/>
      <c r="S157" s="6"/>
      <c r="T157" s="6"/>
      <c r="U157" s="6"/>
      <c r="V157" s="6"/>
      <c r="W157" s="6"/>
      <c r="X157" s="6"/>
      <c r="Y157" s="6"/>
      <c r="Z157" s="6"/>
      <c r="AA157" s="7"/>
      <c r="AB157" s="7"/>
      <c r="AC157" s="7"/>
      <c r="AD157" s="7"/>
      <c r="AE157" s="7"/>
      <c r="AF157" s="7"/>
      <c r="AG157" s="7"/>
      <c r="AH157" s="7"/>
      <c r="AI157" s="7"/>
      <c r="AJ157" s="7"/>
    </row>
    <row r="158" spans="1:36" ht="15.75">
      <c r="A158" s="23" t="s">
        <v>1132</v>
      </c>
      <c r="B158" s="24" t="s">
        <v>1133</v>
      </c>
      <c r="C158" s="23" t="s">
        <v>1134</v>
      </c>
      <c r="D158" s="214" t="s">
        <v>1135</v>
      </c>
      <c r="E158" s="111">
        <v>81</v>
      </c>
      <c r="F158" s="267" t="s">
        <v>1136</v>
      </c>
      <c r="G158" s="23" t="s">
        <v>1949</v>
      </c>
      <c r="H158" s="23" t="s">
        <v>1138</v>
      </c>
      <c r="I158" s="6"/>
      <c r="J158" s="6"/>
      <c r="K158" s="6"/>
      <c r="L158" s="6"/>
      <c r="M158" s="6"/>
      <c r="N158" s="6"/>
      <c r="O158" s="6"/>
      <c r="P158" s="6"/>
      <c r="Q158" s="6"/>
      <c r="R158" s="6"/>
      <c r="S158" s="6"/>
      <c r="T158" s="6"/>
      <c r="U158" s="6"/>
      <c r="V158" s="6"/>
      <c r="W158" s="6"/>
      <c r="X158" s="6"/>
      <c r="Y158" s="6"/>
      <c r="Z158" s="6"/>
      <c r="AA158" s="7"/>
      <c r="AB158" s="7"/>
      <c r="AC158" s="7"/>
      <c r="AD158" s="7"/>
      <c r="AE158" s="7"/>
      <c r="AF158" s="7"/>
      <c r="AG158" s="7"/>
      <c r="AH158" s="7"/>
      <c r="AI158" s="7"/>
      <c r="AJ158" s="7"/>
    </row>
    <row r="159" spans="1:36" ht="15.75">
      <c r="A159" s="21"/>
      <c r="B159" s="22"/>
      <c r="C159" s="23" t="s">
        <v>1139</v>
      </c>
      <c r="D159" s="213"/>
      <c r="E159" s="111"/>
      <c r="F159" s="280"/>
      <c r="G159" s="21"/>
      <c r="H159" s="23" t="s">
        <v>642</v>
      </c>
      <c r="I159" s="6"/>
      <c r="J159" s="6"/>
      <c r="K159" s="6"/>
      <c r="L159" s="6"/>
      <c r="M159" s="6"/>
      <c r="N159" s="6"/>
      <c r="O159" s="6"/>
      <c r="P159" s="6"/>
      <c r="Q159" s="6"/>
      <c r="R159" s="6"/>
      <c r="S159" s="6"/>
      <c r="T159" s="6"/>
      <c r="U159" s="6"/>
      <c r="V159" s="6"/>
      <c r="W159" s="6"/>
      <c r="X159" s="6"/>
      <c r="Y159" s="6"/>
      <c r="Z159" s="6"/>
      <c r="AA159" s="7"/>
      <c r="AB159" s="7"/>
      <c r="AC159" s="7"/>
      <c r="AD159" s="7"/>
      <c r="AE159" s="7"/>
      <c r="AF159" s="7"/>
      <c r="AG159" s="7"/>
      <c r="AH159" s="7"/>
      <c r="AI159" s="7"/>
      <c r="AJ159" s="7"/>
    </row>
    <row r="160" spans="1:36" ht="15.75">
      <c r="A160" s="21"/>
      <c r="B160" s="22"/>
      <c r="C160" s="23" t="s">
        <v>2172</v>
      </c>
      <c r="D160" s="213"/>
      <c r="E160" s="111"/>
      <c r="F160" s="280"/>
      <c r="G160" s="21"/>
      <c r="H160" s="21"/>
      <c r="I160" s="6"/>
      <c r="J160" s="6"/>
      <c r="K160" s="6"/>
      <c r="L160" s="6"/>
      <c r="M160" s="6"/>
      <c r="N160" s="6"/>
      <c r="O160" s="6"/>
      <c r="P160" s="6"/>
      <c r="Q160" s="6"/>
      <c r="R160" s="6"/>
      <c r="S160" s="6"/>
      <c r="T160" s="6"/>
      <c r="U160" s="6"/>
      <c r="V160" s="6"/>
      <c r="W160" s="6"/>
      <c r="X160" s="6"/>
      <c r="Y160" s="6"/>
      <c r="Z160" s="6"/>
      <c r="AA160" s="7"/>
      <c r="AB160" s="7"/>
      <c r="AC160" s="7"/>
      <c r="AD160" s="7"/>
      <c r="AE160" s="7"/>
      <c r="AF160" s="7"/>
      <c r="AG160" s="7"/>
      <c r="AH160" s="7"/>
      <c r="AI160" s="7"/>
      <c r="AJ160" s="7"/>
    </row>
    <row r="161" spans="1:36" ht="15.75">
      <c r="A161" s="23" t="s">
        <v>1140</v>
      </c>
      <c r="B161" s="24" t="s">
        <v>1141</v>
      </c>
      <c r="C161" s="23" t="s">
        <v>1142</v>
      </c>
      <c r="D161" s="214" t="s">
        <v>2398</v>
      </c>
      <c r="E161" s="111">
        <v>810</v>
      </c>
      <c r="F161" s="267" t="s">
        <v>2399</v>
      </c>
      <c r="G161" s="23" t="s">
        <v>829</v>
      </c>
      <c r="H161" s="23" t="s">
        <v>2400</v>
      </c>
      <c r="I161" s="6"/>
      <c r="J161" s="6"/>
      <c r="K161" s="6"/>
      <c r="L161" s="6"/>
      <c r="M161" s="6"/>
      <c r="N161" s="6"/>
      <c r="O161" s="6"/>
      <c r="P161" s="6"/>
      <c r="Q161" s="6"/>
      <c r="R161" s="6"/>
      <c r="S161" s="6"/>
      <c r="T161" s="6"/>
      <c r="U161" s="6"/>
      <c r="V161" s="6"/>
      <c r="W161" s="6"/>
      <c r="X161" s="6"/>
      <c r="Y161" s="6"/>
      <c r="Z161" s="6"/>
      <c r="AA161" s="7"/>
      <c r="AB161" s="7"/>
      <c r="AC161" s="7"/>
      <c r="AD161" s="7"/>
      <c r="AE161" s="7"/>
      <c r="AF161" s="7"/>
      <c r="AG161" s="7"/>
      <c r="AH161" s="7"/>
      <c r="AI161" s="7"/>
      <c r="AJ161" s="7"/>
    </row>
    <row r="162" spans="1:36" ht="15.75">
      <c r="A162" s="21"/>
      <c r="B162" s="24" t="s">
        <v>972</v>
      </c>
      <c r="C162" s="23" t="s">
        <v>2401</v>
      </c>
      <c r="D162" s="213"/>
      <c r="E162" s="111"/>
      <c r="F162" s="267" t="s">
        <v>1971</v>
      </c>
      <c r="G162" s="21"/>
      <c r="H162" s="23" t="s">
        <v>642</v>
      </c>
      <c r="I162" s="6"/>
      <c r="J162" s="6"/>
      <c r="K162" s="6"/>
      <c r="L162" s="6"/>
      <c r="M162" s="6"/>
      <c r="N162" s="6"/>
      <c r="O162" s="6"/>
      <c r="P162" s="6"/>
      <c r="Q162" s="6"/>
      <c r="R162" s="6"/>
      <c r="S162" s="6"/>
      <c r="T162" s="6"/>
      <c r="U162" s="6"/>
      <c r="V162" s="6"/>
      <c r="W162" s="6"/>
      <c r="X162" s="6"/>
      <c r="Y162" s="6"/>
      <c r="Z162" s="6"/>
      <c r="AA162" s="7"/>
      <c r="AB162" s="7"/>
      <c r="AC162" s="7"/>
      <c r="AD162" s="7"/>
      <c r="AE162" s="7"/>
      <c r="AF162" s="7"/>
      <c r="AG162" s="7"/>
      <c r="AH162" s="7"/>
      <c r="AI162" s="7"/>
      <c r="AJ162" s="7"/>
    </row>
    <row r="163" spans="1:36" ht="15.75">
      <c r="A163" s="21"/>
      <c r="B163" s="22"/>
      <c r="C163" s="23" t="s">
        <v>2295</v>
      </c>
      <c r="D163" s="213"/>
      <c r="E163" s="111"/>
      <c r="F163" s="280"/>
      <c r="G163" s="21"/>
      <c r="H163" s="23" t="s">
        <v>642</v>
      </c>
      <c r="I163" s="6"/>
      <c r="J163" s="6"/>
      <c r="K163" s="6"/>
      <c r="L163" s="6"/>
      <c r="M163" s="6"/>
      <c r="N163" s="6"/>
      <c r="O163" s="6"/>
      <c r="P163" s="6"/>
      <c r="Q163" s="6"/>
      <c r="R163" s="6"/>
      <c r="S163" s="6"/>
      <c r="T163" s="6"/>
      <c r="U163" s="6"/>
      <c r="V163" s="6"/>
      <c r="W163" s="6"/>
      <c r="X163" s="6"/>
      <c r="Y163" s="6"/>
      <c r="Z163" s="6"/>
      <c r="AA163" s="7"/>
      <c r="AB163" s="7"/>
      <c r="AC163" s="7"/>
      <c r="AD163" s="7"/>
      <c r="AE163" s="7"/>
      <c r="AF163" s="7"/>
      <c r="AG163" s="7"/>
      <c r="AH163" s="7"/>
      <c r="AI163" s="7"/>
      <c r="AJ163" s="7"/>
    </row>
    <row r="164" spans="1:36" ht="15.75">
      <c r="A164" s="23" t="s">
        <v>2402</v>
      </c>
      <c r="B164" s="29" t="s">
        <v>2403</v>
      </c>
      <c r="C164" s="23" t="s">
        <v>2404</v>
      </c>
      <c r="D164" s="217" t="s">
        <v>824</v>
      </c>
      <c r="E164" s="111">
        <v>3766</v>
      </c>
      <c r="F164" s="283" t="s">
        <v>983</v>
      </c>
      <c r="G164" s="23" t="s">
        <v>815</v>
      </c>
      <c r="H164" s="23" t="s">
        <v>2405</v>
      </c>
      <c r="I164" s="6"/>
      <c r="J164" s="6"/>
      <c r="K164" s="6"/>
      <c r="L164" s="6"/>
      <c r="M164" s="6"/>
      <c r="N164" s="6"/>
      <c r="O164" s="6"/>
      <c r="P164" s="6"/>
      <c r="Q164" s="6"/>
      <c r="R164" s="6"/>
      <c r="S164" s="6"/>
      <c r="T164" s="6"/>
      <c r="U164" s="6"/>
      <c r="V164" s="6"/>
      <c r="W164" s="6"/>
      <c r="X164" s="6"/>
      <c r="Y164" s="6"/>
      <c r="Z164" s="6"/>
      <c r="AA164" s="7"/>
      <c r="AB164" s="7"/>
      <c r="AC164" s="7"/>
      <c r="AD164" s="7"/>
      <c r="AE164" s="7"/>
      <c r="AF164" s="7"/>
      <c r="AG164" s="7"/>
      <c r="AH164" s="7"/>
      <c r="AI164" s="7"/>
      <c r="AJ164" s="7"/>
    </row>
    <row r="165" spans="1:36" ht="15.75">
      <c r="A165" s="21"/>
      <c r="B165" s="30"/>
      <c r="C165" s="23" t="s">
        <v>2406</v>
      </c>
      <c r="D165" s="218"/>
      <c r="E165" s="111"/>
      <c r="F165" s="284"/>
      <c r="G165" s="21"/>
      <c r="H165" s="23" t="s">
        <v>642</v>
      </c>
      <c r="I165" s="6"/>
      <c r="J165" s="6"/>
      <c r="K165" s="6"/>
      <c r="L165" s="6"/>
      <c r="M165" s="6"/>
      <c r="N165" s="6"/>
      <c r="O165" s="6"/>
      <c r="P165" s="6"/>
      <c r="Q165" s="6"/>
      <c r="R165" s="6"/>
      <c r="S165" s="6"/>
      <c r="T165" s="6"/>
      <c r="U165" s="6"/>
      <c r="V165" s="6"/>
      <c r="W165" s="6"/>
      <c r="X165" s="6"/>
      <c r="Y165" s="6"/>
      <c r="Z165" s="6"/>
      <c r="AA165" s="7"/>
      <c r="AB165" s="7"/>
      <c r="AC165" s="7"/>
      <c r="AD165" s="7"/>
      <c r="AE165" s="7"/>
      <c r="AF165" s="7"/>
      <c r="AG165" s="7"/>
      <c r="AH165" s="7"/>
      <c r="AI165" s="7"/>
      <c r="AJ165" s="7"/>
    </row>
    <row r="166" spans="1:36" ht="15.75">
      <c r="A166" s="21"/>
      <c r="B166" s="22"/>
      <c r="C166" s="21" t="s">
        <v>2401</v>
      </c>
      <c r="D166" s="213"/>
      <c r="E166" s="111"/>
      <c r="F166" s="280"/>
      <c r="G166" s="21"/>
      <c r="H166" s="21"/>
      <c r="I166" s="6"/>
      <c r="J166" s="6"/>
      <c r="K166" s="6"/>
      <c r="L166" s="6"/>
      <c r="M166" s="6"/>
      <c r="N166" s="6"/>
      <c r="O166" s="6"/>
      <c r="P166" s="6"/>
      <c r="Q166" s="6"/>
      <c r="R166" s="6"/>
      <c r="S166" s="6"/>
      <c r="T166" s="6"/>
      <c r="U166" s="6"/>
      <c r="V166" s="6"/>
      <c r="W166" s="6"/>
      <c r="X166" s="6"/>
      <c r="Y166" s="6"/>
      <c r="Z166" s="6"/>
      <c r="AA166" s="7"/>
      <c r="AB166" s="7"/>
      <c r="AC166" s="7"/>
      <c r="AD166" s="7"/>
      <c r="AE166" s="7"/>
      <c r="AF166" s="7"/>
      <c r="AG166" s="7"/>
      <c r="AH166" s="7"/>
      <c r="AI166" s="7"/>
      <c r="AJ166" s="7"/>
    </row>
    <row r="167" spans="1:36" ht="15.75">
      <c r="A167" s="23" t="s">
        <v>2407</v>
      </c>
      <c r="B167" s="22" t="s">
        <v>2408</v>
      </c>
      <c r="C167" s="21" t="s">
        <v>2409</v>
      </c>
      <c r="D167" s="213" t="s">
        <v>2003</v>
      </c>
      <c r="E167" s="111">
        <v>49.3519</v>
      </c>
      <c r="F167" s="280" t="s">
        <v>2320</v>
      </c>
      <c r="G167" s="21" t="s">
        <v>2004</v>
      </c>
      <c r="H167" s="23" t="s">
        <v>2410</v>
      </c>
      <c r="I167" s="6"/>
      <c r="J167" s="6"/>
      <c r="K167" s="6"/>
      <c r="L167" s="6"/>
      <c r="M167" s="6"/>
      <c r="N167" s="6"/>
      <c r="O167" s="6"/>
      <c r="P167" s="6"/>
      <c r="Q167" s="6"/>
      <c r="R167" s="6"/>
      <c r="S167" s="6"/>
      <c r="T167" s="6"/>
      <c r="U167" s="6"/>
      <c r="V167" s="6"/>
      <c r="W167" s="6"/>
      <c r="X167" s="6"/>
      <c r="Y167" s="6"/>
      <c r="Z167" s="6"/>
      <c r="AA167" s="7"/>
      <c r="AB167" s="7"/>
      <c r="AC167" s="7"/>
      <c r="AD167" s="7"/>
      <c r="AE167" s="7"/>
      <c r="AF167" s="7"/>
      <c r="AG167" s="7"/>
      <c r="AH167" s="7"/>
      <c r="AI167" s="7"/>
      <c r="AJ167" s="7"/>
    </row>
    <row r="168" spans="1:36" ht="15.75">
      <c r="A168" s="23"/>
      <c r="B168" s="22" t="s">
        <v>2411</v>
      </c>
      <c r="C168" s="21" t="s">
        <v>60</v>
      </c>
      <c r="D168" s="213"/>
      <c r="E168" s="111"/>
      <c r="F168" s="280"/>
      <c r="G168" s="21" t="s">
        <v>2323</v>
      </c>
      <c r="H168" s="23" t="s">
        <v>642</v>
      </c>
      <c r="I168" s="6"/>
      <c r="J168" s="6"/>
      <c r="K168" s="6"/>
      <c r="L168" s="6"/>
      <c r="M168" s="6"/>
      <c r="N168" s="6"/>
      <c r="O168" s="6"/>
      <c r="P168" s="6"/>
      <c r="Q168" s="6"/>
      <c r="R168" s="6"/>
      <c r="S168" s="6"/>
      <c r="T168" s="6"/>
      <c r="U168" s="6"/>
      <c r="V168" s="6"/>
      <c r="W168" s="6"/>
      <c r="X168" s="6"/>
      <c r="Y168" s="6"/>
      <c r="Z168" s="6"/>
      <c r="AA168" s="7"/>
      <c r="AB168" s="7"/>
      <c r="AC168" s="7"/>
      <c r="AD168" s="7"/>
      <c r="AE168" s="7"/>
      <c r="AF168" s="7"/>
      <c r="AG168" s="7"/>
      <c r="AH168" s="7"/>
      <c r="AI168" s="7"/>
      <c r="AJ168" s="7"/>
    </row>
    <row r="169" spans="1:36" ht="15.75">
      <c r="A169" s="23"/>
      <c r="B169" s="22"/>
      <c r="C169" s="21" t="s">
        <v>61</v>
      </c>
      <c r="D169" s="213"/>
      <c r="E169" s="111"/>
      <c r="F169" s="280"/>
      <c r="G169" s="21"/>
      <c r="H169" s="21"/>
      <c r="I169" s="6"/>
      <c r="J169" s="6"/>
      <c r="K169" s="6"/>
      <c r="L169" s="6"/>
      <c r="M169" s="6"/>
      <c r="N169" s="6"/>
      <c r="O169" s="6"/>
      <c r="P169" s="6"/>
      <c r="Q169" s="6"/>
      <c r="R169" s="6"/>
      <c r="S169" s="6"/>
      <c r="T169" s="6"/>
      <c r="U169" s="6"/>
      <c r="V169" s="6"/>
      <c r="W169" s="6"/>
      <c r="X169" s="6"/>
      <c r="Y169" s="6"/>
      <c r="Z169" s="6"/>
      <c r="AA169" s="7"/>
      <c r="AB169" s="7"/>
      <c r="AC169" s="7"/>
      <c r="AD169" s="7"/>
      <c r="AE169" s="7"/>
      <c r="AF169" s="7"/>
      <c r="AG169" s="7"/>
      <c r="AH169" s="7"/>
      <c r="AI169" s="7"/>
      <c r="AJ169" s="7"/>
    </row>
    <row r="170" spans="1:36" ht="15.75">
      <c r="A170" s="23" t="s">
        <v>62</v>
      </c>
      <c r="B170" s="22" t="s">
        <v>63</v>
      </c>
      <c r="C170" s="21" t="s">
        <v>64</v>
      </c>
      <c r="D170" s="213" t="s">
        <v>2003</v>
      </c>
      <c r="E170" s="111">
        <v>46.5376</v>
      </c>
      <c r="F170" s="280" t="s">
        <v>2320</v>
      </c>
      <c r="G170" s="21" t="s">
        <v>2004</v>
      </c>
      <c r="H170" s="23" t="s">
        <v>2410</v>
      </c>
      <c r="I170" s="14"/>
      <c r="J170" s="6"/>
      <c r="K170" s="6"/>
      <c r="L170" s="6"/>
      <c r="M170" s="6"/>
      <c r="N170" s="6"/>
      <c r="O170" s="6"/>
      <c r="P170" s="6"/>
      <c r="Q170" s="6"/>
      <c r="R170" s="6"/>
      <c r="S170" s="6"/>
      <c r="T170" s="6"/>
      <c r="U170" s="6"/>
      <c r="V170" s="6"/>
      <c r="W170" s="6"/>
      <c r="X170" s="6"/>
      <c r="Y170" s="6"/>
      <c r="Z170" s="6"/>
      <c r="AA170" s="7"/>
      <c r="AB170" s="7"/>
      <c r="AC170" s="7"/>
      <c r="AD170" s="7"/>
      <c r="AE170" s="7"/>
      <c r="AF170" s="7"/>
      <c r="AG170" s="7"/>
      <c r="AH170" s="7"/>
      <c r="AI170" s="7"/>
      <c r="AJ170" s="7"/>
    </row>
    <row r="171" spans="1:36" ht="15.75">
      <c r="A171" s="23"/>
      <c r="B171" s="22"/>
      <c r="C171" s="21" t="s">
        <v>65</v>
      </c>
      <c r="D171" s="213"/>
      <c r="E171" s="111"/>
      <c r="F171" s="280"/>
      <c r="G171" s="21" t="s">
        <v>2323</v>
      </c>
      <c r="H171" s="23" t="s">
        <v>642</v>
      </c>
      <c r="I171" s="14"/>
      <c r="J171" s="6"/>
      <c r="K171" s="6"/>
      <c r="L171" s="6"/>
      <c r="M171" s="6"/>
      <c r="N171" s="6"/>
      <c r="O171" s="6"/>
      <c r="P171" s="6"/>
      <c r="Q171" s="6"/>
      <c r="R171" s="6"/>
      <c r="S171" s="6"/>
      <c r="T171" s="6"/>
      <c r="U171" s="6"/>
      <c r="V171" s="6"/>
      <c r="W171" s="6"/>
      <c r="X171" s="6"/>
      <c r="Y171" s="6"/>
      <c r="Z171" s="6"/>
      <c r="AA171" s="7"/>
      <c r="AB171" s="7"/>
      <c r="AC171" s="7"/>
      <c r="AD171" s="7"/>
      <c r="AE171" s="7"/>
      <c r="AF171" s="7"/>
      <c r="AG171" s="7"/>
      <c r="AH171" s="7"/>
      <c r="AI171" s="7"/>
      <c r="AJ171" s="7"/>
    </row>
    <row r="172" spans="1:36" ht="15.75">
      <c r="A172" s="23" t="s">
        <v>66</v>
      </c>
      <c r="B172" s="22" t="s">
        <v>67</v>
      </c>
      <c r="C172" s="21" t="s">
        <v>68</v>
      </c>
      <c r="D172" s="213" t="s">
        <v>2003</v>
      </c>
      <c r="E172" s="111">
        <v>48.5582</v>
      </c>
      <c r="F172" s="280" t="s">
        <v>2320</v>
      </c>
      <c r="G172" s="21" t="s">
        <v>2004</v>
      </c>
      <c r="H172" s="23" t="s">
        <v>2410</v>
      </c>
      <c r="I172" s="14"/>
      <c r="J172" s="6"/>
      <c r="K172" s="6"/>
      <c r="L172" s="6"/>
      <c r="M172" s="6"/>
      <c r="N172" s="6"/>
      <c r="O172" s="6"/>
      <c r="P172" s="6"/>
      <c r="Q172" s="6"/>
      <c r="R172" s="6"/>
      <c r="S172" s="6"/>
      <c r="T172" s="6"/>
      <c r="U172" s="6"/>
      <c r="V172" s="6"/>
      <c r="W172" s="6"/>
      <c r="X172" s="6"/>
      <c r="Y172" s="6"/>
      <c r="Z172" s="6"/>
      <c r="AA172" s="7"/>
      <c r="AB172" s="7"/>
      <c r="AC172" s="7"/>
      <c r="AD172" s="7"/>
      <c r="AE172" s="7"/>
      <c r="AF172" s="7"/>
      <c r="AG172" s="7"/>
      <c r="AH172" s="7"/>
      <c r="AI172" s="7"/>
      <c r="AJ172" s="7"/>
    </row>
    <row r="173" spans="1:36" ht="15.75">
      <c r="A173" s="23"/>
      <c r="B173" s="22" t="s">
        <v>2191</v>
      </c>
      <c r="C173" s="21" t="s">
        <v>1970</v>
      </c>
      <c r="D173" s="213"/>
      <c r="E173" s="111"/>
      <c r="F173" s="280"/>
      <c r="G173" s="21" t="s">
        <v>2323</v>
      </c>
      <c r="H173" s="23" t="s">
        <v>642</v>
      </c>
      <c r="I173" s="14"/>
      <c r="J173" s="6"/>
      <c r="K173" s="6"/>
      <c r="L173" s="6"/>
      <c r="M173" s="6"/>
      <c r="N173" s="6"/>
      <c r="O173" s="6"/>
      <c r="P173" s="6"/>
      <c r="Q173" s="6"/>
      <c r="R173" s="6"/>
      <c r="S173" s="6"/>
      <c r="T173" s="6"/>
      <c r="U173" s="6"/>
      <c r="V173" s="6"/>
      <c r="W173" s="6"/>
      <c r="X173" s="6"/>
      <c r="Y173" s="6"/>
      <c r="Z173" s="6"/>
      <c r="AA173" s="7"/>
      <c r="AB173" s="7"/>
      <c r="AC173" s="7"/>
      <c r="AD173" s="7"/>
      <c r="AE173" s="7"/>
      <c r="AF173" s="7"/>
      <c r="AG173" s="7"/>
      <c r="AH173" s="7"/>
      <c r="AI173" s="7"/>
      <c r="AJ173" s="7"/>
    </row>
    <row r="174" spans="1:36" ht="15.75">
      <c r="A174" s="23" t="s">
        <v>69</v>
      </c>
      <c r="B174" s="22" t="s">
        <v>70</v>
      </c>
      <c r="C174" s="21" t="s">
        <v>71</v>
      </c>
      <c r="D174" s="213" t="s">
        <v>72</v>
      </c>
      <c r="E174" s="111">
        <v>2599.4056</v>
      </c>
      <c r="F174" s="280" t="s">
        <v>983</v>
      </c>
      <c r="G174" s="21" t="s">
        <v>73</v>
      </c>
      <c r="H174" s="23" t="s">
        <v>74</v>
      </c>
      <c r="I174" s="14"/>
      <c r="J174" s="6"/>
      <c r="K174" s="6"/>
      <c r="L174" s="6"/>
      <c r="M174" s="6"/>
      <c r="N174" s="6"/>
      <c r="O174" s="6"/>
      <c r="P174" s="6"/>
      <c r="Q174" s="6"/>
      <c r="R174" s="6"/>
      <c r="S174" s="6"/>
      <c r="T174" s="6"/>
      <c r="U174" s="6"/>
      <c r="V174" s="6"/>
      <c r="W174" s="6"/>
      <c r="X174" s="6"/>
      <c r="Y174" s="6"/>
      <c r="Z174" s="6"/>
      <c r="AA174" s="7"/>
      <c r="AB174" s="7"/>
      <c r="AC174" s="7"/>
      <c r="AD174" s="7"/>
      <c r="AE174" s="7"/>
      <c r="AF174" s="7"/>
      <c r="AG174" s="7"/>
      <c r="AH174" s="7"/>
      <c r="AI174" s="7"/>
      <c r="AJ174" s="7"/>
    </row>
    <row r="175" spans="1:36" ht="15.75">
      <c r="A175" s="23"/>
      <c r="B175" s="22" t="s">
        <v>826</v>
      </c>
      <c r="C175" s="21" t="s">
        <v>75</v>
      </c>
      <c r="D175" s="213"/>
      <c r="E175" s="111"/>
      <c r="F175" s="280"/>
      <c r="G175" s="21"/>
      <c r="H175" s="21" t="s">
        <v>642</v>
      </c>
      <c r="I175" s="14"/>
      <c r="J175" s="6"/>
      <c r="K175" s="6"/>
      <c r="L175" s="6"/>
      <c r="M175" s="6"/>
      <c r="N175" s="6"/>
      <c r="O175" s="6"/>
      <c r="P175" s="6"/>
      <c r="Q175" s="6"/>
      <c r="R175" s="6"/>
      <c r="S175" s="6"/>
      <c r="T175" s="6"/>
      <c r="U175" s="6"/>
      <c r="V175" s="6"/>
      <c r="W175" s="6"/>
      <c r="X175" s="6"/>
      <c r="Y175" s="6"/>
      <c r="Z175" s="6"/>
      <c r="AA175" s="7"/>
      <c r="AB175" s="7"/>
      <c r="AC175" s="7"/>
      <c r="AD175" s="7"/>
      <c r="AE175" s="7"/>
      <c r="AF175" s="7"/>
      <c r="AG175" s="7"/>
      <c r="AH175" s="7"/>
      <c r="AI175" s="7"/>
      <c r="AJ175" s="7"/>
    </row>
    <row r="176" spans="1:36" ht="15.75">
      <c r="A176" s="23" t="s">
        <v>76</v>
      </c>
      <c r="B176" s="22" t="s">
        <v>77</v>
      </c>
      <c r="C176" s="21" t="s">
        <v>78</v>
      </c>
      <c r="D176" s="213" t="s">
        <v>72</v>
      </c>
      <c r="E176" s="111">
        <v>3728.2384</v>
      </c>
      <c r="F176" s="280" t="s">
        <v>79</v>
      </c>
      <c r="G176" s="21" t="s">
        <v>73</v>
      </c>
      <c r="H176" s="23" t="s">
        <v>74</v>
      </c>
      <c r="I176" s="14"/>
      <c r="J176" s="6"/>
      <c r="K176" s="6"/>
      <c r="L176" s="6"/>
      <c r="M176" s="6"/>
      <c r="N176" s="6"/>
      <c r="O176" s="6"/>
      <c r="P176" s="6"/>
      <c r="Q176" s="6"/>
      <c r="R176" s="6"/>
      <c r="S176" s="6"/>
      <c r="T176" s="6"/>
      <c r="U176" s="6"/>
      <c r="V176" s="6"/>
      <c r="W176" s="6"/>
      <c r="X176" s="6"/>
      <c r="Y176" s="6"/>
      <c r="Z176" s="6"/>
      <c r="AA176" s="7"/>
      <c r="AB176" s="7"/>
      <c r="AC176" s="7"/>
      <c r="AD176" s="7"/>
      <c r="AE176" s="7"/>
      <c r="AF176" s="7"/>
      <c r="AG176" s="7"/>
      <c r="AH176" s="7"/>
      <c r="AI176" s="7"/>
      <c r="AJ176" s="7"/>
    </row>
    <row r="177" spans="1:36" ht="15.75">
      <c r="A177" s="23"/>
      <c r="B177" s="22" t="s">
        <v>80</v>
      </c>
      <c r="C177" s="21" t="s">
        <v>81</v>
      </c>
      <c r="D177" s="213"/>
      <c r="E177" s="111"/>
      <c r="F177" s="280"/>
      <c r="G177" s="21"/>
      <c r="H177" s="21" t="s">
        <v>642</v>
      </c>
      <c r="I177" s="14"/>
      <c r="J177" s="6"/>
      <c r="K177" s="6"/>
      <c r="L177" s="6"/>
      <c r="M177" s="6"/>
      <c r="N177" s="6"/>
      <c r="O177" s="6"/>
      <c r="P177" s="6"/>
      <c r="Q177" s="6"/>
      <c r="R177" s="6"/>
      <c r="S177" s="6"/>
      <c r="T177" s="6"/>
      <c r="U177" s="6"/>
      <c r="V177" s="6"/>
      <c r="W177" s="6"/>
      <c r="X177" s="6"/>
      <c r="Y177" s="6"/>
      <c r="Z177" s="6"/>
      <c r="AA177" s="7"/>
      <c r="AB177" s="7"/>
      <c r="AC177" s="7"/>
      <c r="AD177" s="7"/>
      <c r="AE177" s="7"/>
      <c r="AF177" s="7"/>
      <c r="AG177" s="7"/>
      <c r="AH177" s="7"/>
      <c r="AI177" s="7"/>
      <c r="AJ177" s="7"/>
    </row>
    <row r="178" spans="1:36" ht="15.75">
      <c r="A178" s="23" t="s">
        <v>82</v>
      </c>
      <c r="B178" s="22" t="s">
        <v>83</v>
      </c>
      <c r="C178" s="21" t="s">
        <v>84</v>
      </c>
      <c r="D178" s="213" t="s">
        <v>2003</v>
      </c>
      <c r="E178" s="111">
        <v>48.1772</v>
      </c>
      <c r="F178" s="280" t="s">
        <v>2320</v>
      </c>
      <c r="G178" s="21" t="s">
        <v>2004</v>
      </c>
      <c r="H178" s="23" t="s">
        <v>85</v>
      </c>
      <c r="I178" s="14"/>
      <c r="J178" s="6"/>
      <c r="K178" s="6"/>
      <c r="L178" s="6"/>
      <c r="M178" s="6"/>
      <c r="N178" s="6"/>
      <c r="O178" s="6"/>
      <c r="P178" s="6"/>
      <c r="Q178" s="6"/>
      <c r="R178" s="6"/>
      <c r="S178" s="6"/>
      <c r="T178" s="6"/>
      <c r="U178" s="6"/>
      <c r="V178" s="6"/>
      <c r="W178" s="6"/>
      <c r="X178" s="6"/>
      <c r="Y178" s="6"/>
      <c r="Z178" s="6"/>
      <c r="AA178" s="7"/>
      <c r="AB178" s="7"/>
      <c r="AC178" s="7"/>
      <c r="AD178" s="7"/>
      <c r="AE178" s="7"/>
      <c r="AF178" s="7"/>
      <c r="AG178" s="7"/>
      <c r="AH178" s="7"/>
      <c r="AI178" s="7"/>
      <c r="AJ178" s="7"/>
    </row>
    <row r="179" spans="1:36" ht="15.75">
      <c r="A179" s="6"/>
      <c r="B179" s="21"/>
      <c r="C179" s="21" t="s">
        <v>86</v>
      </c>
      <c r="D179" s="213"/>
      <c r="E179" s="111"/>
      <c r="F179" s="280"/>
      <c r="G179" s="21" t="s">
        <v>2323</v>
      </c>
      <c r="H179" s="23" t="s">
        <v>87</v>
      </c>
      <c r="I179" s="14"/>
      <c r="J179" s="6"/>
      <c r="K179" s="6"/>
      <c r="L179" s="6"/>
      <c r="M179" s="6"/>
      <c r="N179" s="6"/>
      <c r="O179" s="6"/>
      <c r="P179" s="6"/>
      <c r="Q179" s="6"/>
      <c r="R179" s="6"/>
      <c r="S179" s="6"/>
      <c r="T179" s="6"/>
      <c r="U179" s="6"/>
      <c r="V179" s="6"/>
      <c r="W179" s="6"/>
      <c r="X179" s="6"/>
      <c r="Y179" s="6"/>
      <c r="Z179" s="6"/>
      <c r="AA179" s="7"/>
      <c r="AB179" s="7"/>
      <c r="AC179" s="7"/>
      <c r="AD179" s="7"/>
      <c r="AE179" s="7"/>
      <c r="AF179" s="7"/>
      <c r="AG179" s="7"/>
      <c r="AH179" s="7"/>
      <c r="AI179" s="7"/>
      <c r="AJ179" s="7"/>
    </row>
    <row r="180" spans="1:36" ht="15.75">
      <c r="A180" s="23"/>
      <c r="B180" s="22"/>
      <c r="C180" s="21" t="s">
        <v>88</v>
      </c>
      <c r="D180" s="213"/>
      <c r="E180" s="111"/>
      <c r="F180" s="280"/>
      <c r="G180" s="21"/>
      <c r="H180" s="21"/>
      <c r="I180" s="14"/>
      <c r="J180" s="6"/>
      <c r="K180" s="6"/>
      <c r="L180" s="6"/>
      <c r="M180" s="6"/>
      <c r="N180" s="6"/>
      <c r="O180" s="6"/>
      <c r="P180" s="6"/>
      <c r="Q180" s="6"/>
      <c r="R180" s="6"/>
      <c r="S180" s="6"/>
      <c r="T180" s="6"/>
      <c r="U180" s="6"/>
      <c r="V180" s="6"/>
      <c r="W180" s="6"/>
      <c r="X180" s="6"/>
      <c r="Y180" s="6"/>
      <c r="Z180" s="6"/>
      <c r="AA180" s="7"/>
      <c r="AB180" s="7"/>
      <c r="AC180" s="7"/>
      <c r="AD180" s="7"/>
      <c r="AE180" s="7"/>
      <c r="AF180" s="7"/>
      <c r="AG180" s="7"/>
      <c r="AH180" s="7"/>
      <c r="AI180" s="7"/>
      <c r="AJ180" s="7"/>
    </row>
    <row r="181" spans="1:36" ht="15.75">
      <c r="A181" s="23" t="s">
        <v>89</v>
      </c>
      <c r="B181" s="22" t="s">
        <v>90</v>
      </c>
      <c r="C181" s="21" t="s">
        <v>91</v>
      </c>
      <c r="D181" s="213" t="s">
        <v>2003</v>
      </c>
      <c r="E181" s="111">
        <v>49.0545</v>
      </c>
      <c r="F181" s="280" t="s">
        <v>2320</v>
      </c>
      <c r="G181" s="21" t="s">
        <v>2004</v>
      </c>
      <c r="H181" s="23" t="s">
        <v>85</v>
      </c>
      <c r="I181" s="14"/>
      <c r="J181" s="6"/>
      <c r="K181" s="6"/>
      <c r="L181" s="6"/>
      <c r="M181" s="6"/>
      <c r="N181" s="6"/>
      <c r="O181" s="6"/>
      <c r="P181" s="6"/>
      <c r="Q181" s="6"/>
      <c r="R181" s="6"/>
      <c r="S181" s="6"/>
      <c r="T181" s="6"/>
      <c r="U181" s="6"/>
      <c r="V181" s="6"/>
      <c r="W181" s="6"/>
      <c r="X181" s="6"/>
      <c r="Y181" s="6"/>
      <c r="Z181" s="6"/>
      <c r="AA181" s="7"/>
      <c r="AB181" s="7"/>
      <c r="AC181" s="7"/>
      <c r="AD181" s="7"/>
      <c r="AE181" s="7"/>
      <c r="AF181" s="7"/>
      <c r="AG181" s="7"/>
      <c r="AH181" s="7"/>
      <c r="AI181" s="7"/>
      <c r="AJ181" s="7"/>
    </row>
    <row r="182" spans="1:36" ht="15.75">
      <c r="A182" s="23"/>
      <c r="B182" s="22" t="s">
        <v>2191</v>
      </c>
      <c r="C182" s="21" t="s">
        <v>92</v>
      </c>
      <c r="D182" s="213"/>
      <c r="E182" s="111"/>
      <c r="F182" s="280"/>
      <c r="G182" s="21" t="s">
        <v>2323</v>
      </c>
      <c r="H182" s="23" t="s">
        <v>87</v>
      </c>
      <c r="I182" s="14"/>
      <c r="J182" s="6"/>
      <c r="K182" s="6"/>
      <c r="L182" s="6"/>
      <c r="M182" s="6"/>
      <c r="N182" s="6"/>
      <c r="O182" s="6"/>
      <c r="P182" s="6"/>
      <c r="Q182" s="6"/>
      <c r="R182" s="6"/>
      <c r="S182" s="6"/>
      <c r="T182" s="6"/>
      <c r="U182" s="6"/>
      <c r="V182" s="6"/>
      <c r="W182" s="6"/>
      <c r="X182" s="6"/>
      <c r="Y182" s="6"/>
      <c r="Z182" s="6"/>
      <c r="AA182" s="7"/>
      <c r="AB182" s="7"/>
      <c r="AC182" s="7"/>
      <c r="AD182" s="7"/>
      <c r="AE182" s="7"/>
      <c r="AF182" s="7"/>
      <c r="AG182" s="7"/>
      <c r="AH182" s="7"/>
      <c r="AI182" s="7"/>
      <c r="AJ182" s="7"/>
    </row>
    <row r="183" spans="1:36" ht="15.75">
      <c r="A183" s="23"/>
      <c r="B183" s="22"/>
      <c r="C183" s="21" t="s">
        <v>93</v>
      </c>
      <c r="D183" s="213"/>
      <c r="E183" s="111"/>
      <c r="F183" s="280"/>
      <c r="G183" s="21"/>
      <c r="H183" s="21"/>
      <c r="I183" s="14"/>
      <c r="J183" s="6"/>
      <c r="K183" s="6"/>
      <c r="L183" s="6"/>
      <c r="M183" s="6"/>
      <c r="N183" s="6"/>
      <c r="O183" s="6"/>
      <c r="P183" s="6"/>
      <c r="Q183" s="6"/>
      <c r="R183" s="6"/>
      <c r="S183" s="6"/>
      <c r="T183" s="6"/>
      <c r="U183" s="6"/>
      <c r="V183" s="6"/>
      <c r="W183" s="6"/>
      <c r="X183" s="6"/>
      <c r="Y183" s="6"/>
      <c r="Z183" s="6"/>
      <c r="AA183" s="7"/>
      <c r="AB183" s="7"/>
      <c r="AC183" s="7"/>
      <c r="AD183" s="7"/>
      <c r="AE183" s="7"/>
      <c r="AF183" s="7"/>
      <c r="AG183" s="7"/>
      <c r="AH183" s="7"/>
      <c r="AI183" s="7"/>
      <c r="AJ183" s="7"/>
    </row>
    <row r="184" spans="1:36" ht="15.75">
      <c r="A184" s="23" t="s">
        <v>94</v>
      </c>
      <c r="B184" s="22" t="s">
        <v>95</v>
      </c>
      <c r="C184" s="21" t="s">
        <v>96</v>
      </c>
      <c r="D184" s="213" t="s">
        <v>2003</v>
      </c>
      <c r="E184" s="111">
        <v>49.6981</v>
      </c>
      <c r="F184" s="280" t="s">
        <v>2320</v>
      </c>
      <c r="G184" s="21" t="s">
        <v>2004</v>
      </c>
      <c r="H184" s="23" t="s">
        <v>85</v>
      </c>
      <c r="I184" s="14"/>
      <c r="J184" s="6"/>
      <c r="K184" s="6"/>
      <c r="L184" s="6"/>
      <c r="M184" s="6"/>
      <c r="N184" s="6"/>
      <c r="O184" s="6"/>
      <c r="P184" s="6"/>
      <c r="Q184" s="6"/>
      <c r="R184" s="6"/>
      <c r="S184" s="6"/>
      <c r="T184" s="6"/>
      <c r="U184" s="6"/>
      <c r="V184" s="6"/>
      <c r="W184" s="6"/>
      <c r="X184" s="6"/>
      <c r="Y184" s="6"/>
      <c r="Z184" s="6"/>
      <c r="AA184" s="7"/>
      <c r="AB184" s="7"/>
      <c r="AC184" s="7"/>
      <c r="AD184" s="7"/>
      <c r="AE184" s="7"/>
      <c r="AF184" s="7"/>
      <c r="AG184" s="7"/>
      <c r="AH184" s="7"/>
      <c r="AI184" s="7"/>
      <c r="AJ184" s="7"/>
    </row>
    <row r="185" spans="1:36" ht="15.75">
      <c r="A185" s="23"/>
      <c r="B185" s="22" t="s">
        <v>2191</v>
      </c>
      <c r="C185" s="21" t="s">
        <v>954</v>
      </c>
      <c r="D185" s="213"/>
      <c r="E185" s="111"/>
      <c r="F185" s="280"/>
      <c r="G185" s="21" t="s">
        <v>2323</v>
      </c>
      <c r="H185" s="23" t="s">
        <v>87</v>
      </c>
      <c r="I185" s="14"/>
      <c r="J185" s="6"/>
      <c r="K185" s="6"/>
      <c r="L185" s="6"/>
      <c r="M185" s="6"/>
      <c r="N185" s="6"/>
      <c r="O185" s="6"/>
      <c r="P185" s="6"/>
      <c r="Q185" s="6"/>
      <c r="R185" s="6"/>
      <c r="S185" s="6"/>
      <c r="T185" s="6"/>
      <c r="U185" s="6"/>
      <c r="V185" s="6"/>
      <c r="W185" s="6"/>
      <c r="X185" s="6"/>
      <c r="Y185" s="6"/>
      <c r="Z185" s="6"/>
      <c r="AA185" s="7"/>
      <c r="AB185" s="7"/>
      <c r="AC185" s="7"/>
      <c r="AD185" s="7"/>
      <c r="AE185" s="7"/>
      <c r="AF185" s="7"/>
      <c r="AG185" s="7"/>
      <c r="AH185" s="7"/>
      <c r="AI185" s="7"/>
      <c r="AJ185" s="7"/>
    </row>
    <row r="186" spans="1:36" ht="15.75">
      <c r="A186" s="23" t="s">
        <v>97</v>
      </c>
      <c r="B186" s="22" t="s">
        <v>98</v>
      </c>
      <c r="C186" s="21" t="s">
        <v>99</v>
      </c>
      <c r="D186" s="213" t="s">
        <v>2003</v>
      </c>
      <c r="E186" s="111">
        <v>49.9945</v>
      </c>
      <c r="F186" s="280" t="s">
        <v>2320</v>
      </c>
      <c r="G186" s="21" t="s">
        <v>2004</v>
      </c>
      <c r="H186" s="23" t="s">
        <v>85</v>
      </c>
      <c r="I186" s="14"/>
      <c r="J186" s="6"/>
      <c r="K186" s="6"/>
      <c r="L186" s="6"/>
      <c r="M186" s="6"/>
      <c r="N186" s="6"/>
      <c r="O186" s="6"/>
      <c r="P186" s="6"/>
      <c r="Q186" s="6"/>
      <c r="R186" s="6"/>
      <c r="S186" s="6"/>
      <c r="T186" s="6"/>
      <c r="U186" s="6"/>
      <c r="V186" s="6"/>
      <c r="W186" s="6"/>
      <c r="X186" s="6"/>
      <c r="Y186" s="6"/>
      <c r="Z186" s="6"/>
      <c r="AA186" s="7"/>
      <c r="AB186" s="7"/>
      <c r="AC186" s="7"/>
      <c r="AD186" s="7"/>
      <c r="AE186" s="7"/>
      <c r="AF186" s="7"/>
      <c r="AG186" s="7"/>
      <c r="AH186" s="7"/>
      <c r="AI186" s="7"/>
      <c r="AJ186" s="7"/>
    </row>
    <row r="187" spans="1:36" ht="15.75">
      <c r="A187" s="27"/>
      <c r="B187" s="21" t="s">
        <v>2191</v>
      </c>
      <c r="C187" s="21" t="s">
        <v>100</v>
      </c>
      <c r="D187" s="213"/>
      <c r="E187" s="111"/>
      <c r="F187" s="280"/>
      <c r="G187" s="21" t="s">
        <v>2323</v>
      </c>
      <c r="H187" s="23" t="s">
        <v>87</v>
      </c>
      <c r="I187" s="14"/>
      <c r="J187" s="6"/>
      <c r="K187" s="6"/>
      <c r="L187" s="6"/>
      <c r="M187" s="6"/>
      <c r="N187" s="6"/>
      <c r="O187" s="6"/>
      <c r="P187" s="6"/>
      <c r="Q187" s="6"/>
      <c r="R187" s="6"/>
      <c r="S187" s="6"/>
      <c r="T187" s="6"/>
      <c r="U187" s="6"/>
      <c r="V187" s="6"/>
      <c r="W187" s="6"/>
      <c r="X187" s="6"/>
      <c r="Y187" s="6"/>
      <c r="Z187" s="6"/>
      <c r="AA187" s="7"/>
      <c r="AB187" s="7"/>
      <c r="AC187" s="7"/>
      <c r="AD187" s="7"/>
      <c r="AE187" s="7"/>
      <c r="AF187" s="7"/>
      <c r="AG187" s="7"/>
      <c r="AH187" s="7"/>
      <c r="AI187" s="7"/>
      <c r="AJ187" s="7"/>
    </row>
    <row r="188" spans="1:36" ht="15.75">
      <c r="A188" s="23" t="s">
        <v>101</v>
      </c>
      <c r="B188" s="22" t="s">
        <v>102</v>
      </c>
      <c r="C188" s="21" t="s">
        <v>103</v>
      </c>
      <c r="D188" s="213" t="s">
        <v>779</v>
      </c>
      <c r="E188" s="111">
        <v>79.81</v>
      </c>
      <c r="F188" s="280" t="s">
        <v>104</v>
      </c>
      <c r="G188" s="21" t="s">
        <v>2100</v>
      </c>
      <c r="H188" s="23" t="s">
        <v>105</v>
      </c>
      <c r="I188" s="14"/>
      <c r="J188" s="6"/>
      <c r="K188" s="6"/>
      <c r="L188" s="6"/>
      <c r="M188" s="6"/>
      <c r="N188" s="6"/>
      <c r="O188" s="6"/>
      <c r="P188" s="6"/>
      <c r="Q188" s="6"/>
      <c r="R188" s="6"/>
      <c r="S188" s="6"/>
      <c r="T188" s="6"/>
      <c r="U188" s="6"/>
      <c r="V188" s="6"/>
      <c r="W188" s="6"/>
      <c r="X188" s="6"/>
      <c r="Y188" s="6"/>
      <c r="Z188" s="6"/>
      <c r="AA188" s="7"/>
      <c r="AB188" s="7"/>
      <c r="AC188" s="7"/>
      <c r="AD188" s="7"/>
      <c r="AE188" s="7"/>
      <c r="AF188" s="7"/>
      <c r="AG188" s="7"/>
      <c r="AH188" s="7"/>
      <c r="AI188" s="7"/>
      <c r="AJ188" s="7"/>
    </row>
    <row r="189" spans="1:36" ht="15.75">
      <c r="A189" s="23"/>
      <c r="B189" s="22"/>
      <c r="C189" s="21" t="s">
        <v>106</v>
      </c>
      <c r="D189" s="213"/>
      <c r="E189" s="111"/>
      <c r="F189" s="280" t="s">
        <v>1971</v>
      </c>
      <c r="G189" s="21" t="s">
        <v>2101</v>
      </c>
      <c r="H189" s="23" t="s">
        <v>642</v>
      </c>
      <c r="I189" s="14"/>
      <c r="J189" s="6"/>
      <c r="K189" s="6"/>
      <c r="L189" s="6"/>
      <c r="M189" s="6"/>
      <c r="N189" s="6"/>
      <c r="O189" s="6"/>
      <c r="P189" s="6"/>
      <c r="Q189" s="6"/>
      <c r="R189" s="6"/>
      <c r="S189" s="6"/>
      <c r="T189" s="6"/>
      <c r="U189" s="6"/>
      <c r="V189" s="6"/>
      <c r="W189" s="6"/>
      <c r="X189" s="6"/>
      <c r="Y189" s="6"/>
      <c r="Z189" s="6"/>
      <c r="AA189" s="7"/>
      <c r="AB189" s="7"/>
      <c r="AC189" s="7"/>
      <c r="AD189" s="7"/>
      <c r="AE189" s="7"/>
      <c r="AF189" s="7"/>
      <c r="AG189" s="7"/>
      <c r="AH189" s="7"/>
      <c r="AI189" s="7"/>
      <c r="AJ189" s="7"/>
    </row>
    <row r="190" spans="1:36" ht="15.75">
      <c r="A190" s="23" t="s">
        <v>107</v>
      </c>
      <c r="B190" s="24" t="s">
        <v>108</v>
      </c>
      <c r="C190" s="23" t="s">
        <v>109</v>
      </c>
      <c r="D190" s="214" t="s">
        <v>110</v>
      </c>
      <c r="E190" s="111">
        <v>3969</v>
      </c>
      <c r="F190" s="267" t="s">
        <v>111</v>
      </c>
      <c r="G190" s="23" t="s">
        <v>815</v>
      </c>
      <c r="H190" s="23" t="s">
        <v>112</v>
      </c>
      <c r="I190" s="14"/>
      <c r="J190" s="6"/>
      <c r="K190" s="6"/>
      <c r="L190" s="6"/>
      <c r="M190" s="6"/>
      <c r="N190" s="6"/>
      <c r="O190" s="6"/>
      <c r="P190" s="6"/>
      <c r="Q190" s="6"/>
      <c r="R190" s="6"/>
      <c r="S190" s="6"/>
      <c r="T190" s="6"/>
      <c r="U190" s="6"/>
      <c r="V190" s="6"/>
      <c r="W190" s="6"/>
      <c r="X190" s="6"/>
      <c r="Y190" s="6"/>
      <c r="Z190" s="6"/>
      <c r="AA190" s="7"/>
      <c r="AB190" s="7"/>
      <c r="AC190" s="7"/>
      <c r="AD190" s="7"/>
      <c r="AE190" s="7"/>
      <c r="AF190" s="7"/>
      <c r="AG190" s="7"/>
      <c r="AH190" s="7"/>
      <c r="AI190" s="7"/>
      <c r="AJ190" s="7"/>
    </row>
    <row r="191" spans="1:36" ht="15.75">
      <c r="A191" s="21"/>
      <c r="B191" s="24" t="s">
        <v>826</v>
      </c>
      <c r="C191" s="23" t="s">
        <v>113</v>
      </c>
      <c r="D191" s="213"/>
      <c r="E191" s="111"/>
      <c r="F191" s="280"/>
      <c r="G191" s="21"/>
      <c r="H191" s="23" t="s">
        <v>642</v>
      </c>
      <c r="I191" s="14"/>
      <c r="J191" s="6"/>
      <c r="K191" s="6"/>
      <c r="L191" s="6"/>
      <c r="M191" s="6"/>
      <c r="N191" s="6"/>
      <c r="O191" s="6"/>
      <c r="P191" s="6"/>
      <c r="Q191" s="6"/>
      <c r="R191" s="6"/>
      <c r="S191" s="6"/>
      <c r="T191" s="6"/>
      <c r="U191" s="6"/>
      <c r="V191" s="6"/>
      <c r="W191" s="6"/>
      <c r="X191" s="6"/>
      <c r="Y191" s="6"/>
      <c r="Z191" s="6"/>
      <c r="AA191" s="7"/>
      <c r="AB191" s="7"/>
      <c r="AC191" s="7"/>
      <c r="AD191" s="7"/>
      <c r="AE191" s="7"/>
      <c r="AF191" s="7"/>
      <c r="AG191" s="7"/>
      <c r="AH191" s="7"/>
      <c r="AI191" s="7"/>
      <c r="AJ191" s="7"/>
    </row>
    <row r="192" spans="1:36" ht="15.75">
      <c r="A192" s="23" t="s">
        <v>114</v>
      </c>
      <c r="B192" s="24" t="s">
        <v>115</v>
      </c>
      <c r="C192" s="23" t="s">
        <v>116</v>
      </c>
      <c r="D192" s="214" t="s">
        <v>110</v>
      </c>
      <c r="E192" s="111">
        <v>3321</v>
      </c>
      <c r="F192" s="267" t="s">
        <v>2000</v>
      </c>
      <c r="G192" s="23" t="s">
        <v>815</v>
      </c>
      <c r="H192" s="23" t="s">
        <v>112</v>
      </c>
      <c r="I192" s="14"/>
      <c r="J192" s="6"/>
      <c r="K192" s="6"/>
      <c r="L192" s="6"/>
      <c r="M192" s="6"/>
      <c r="N192" s="6"/>
      <c r="O192" s="6"/>
      <c r="P192" s="6"/>
      <c r="Q192" s="6"/>
      <c r="R192" s="6"/>
      <c r="S192" s="6"/>
      <c r="T192" s="6"/>
      <c r="U192" s="6"/>
      <c r="V192" s="6"/>
      <c r="W192" s="6"/>
      <c r="X192" s="6"/>
      <c r="Y192" s="6"/>
      <c r="Z192" s="6"/>
      <c r="AA192" s="7"/>
      <c r="AB192" s="7"/>
      <c r="AC192" s="7"/>
      <c r="AD192" s="7"/>
      <c r="AE192" s="7"/>
      <c r="AF192" s="7"/>
      <c r="AG192" s="7"/>
      <c r="AH192" s="7"/>
      <c r="AI192" s="7"/>
      <c r="AJ192" s="7"/>
    </row>
    <row r="193" spans="1:36" ht="15.75">
      <c r="A193" s="21"/>
      <c r="B193" s="22"/>
      <c r="C193" s="23" t="s">
        <v>2185</v>
      </c>
      <c r="D193" s="213"/>
      <c r="E193" s="111"/>
      <c r="F193" s="280"/>
      <c r="G193" s="21"/>
      <c r="H193" s="23" t="s">
        <v>642</v>
      </c>
      <c r="I193" s="14"/>
      <c r="J193" s="6"/>
      <c r="K193" s="6"/>
      <c r="L193" s="6"/>
      <c r="M193" s="6"/>
      <c r="N193" s="6"/>
      <c r="O193" s="6"/>
      <c r="P193" s="6"/>
      <c r="Q193" s="6"/>
      <c r="R193" s="6"/>
      <c r="S193" s="6"/>
      <c r="T193" s="6"/>
      <c r="U193" s="6"/>
      <c r="V193" s="6"/>
      <c r="W193" s="6"/>
      <c r="X193" s="6"/>
      <c r="Y193" s="6"/>
      <c r="Z193" s="6"/>
      <c r="AA193" s="7"/>
      <c r="AB193" s="7"/>
      <c r="AC193" s="7"/>
      <c r="AD193" s="7"/>
      <c r="AE193" s="7"/>
      <c r="AF193" s="7"/>
      <c r="AG193" s="7"/>
      <c r="AH193" s="7"/>
      <c r="AI193" s="7"/>
      <c r="AJ193" s="7"/>
    </row>
    <row r="194" spans="1:36" ht="15.75">
      <c r="A194" s="23" t="s">
        <v>117</v>
      </c>
      <c r="B194" s="24" t="s">
        <v>118</v>
      </c>
      <c r="C194" s="23" t="s">
        <v>119</v>
      </c>
      <c r="D194" s="214" t="s">
        <v>120</v>
      </c>
      <c r="E194" s="111">
        <v>8100</v>
      </c>
      <c r="F194" s="267" t="s">
        <v>2179</v>
      </c>
      <c r="G194" s="23" t="s">
        <v>815</v>
      </c>
      <c r="H194" s="23" t="s">
        <v>112</v>
      </c>
      <c r="I194" s="14"/>
      <c r="J194" s="6"/>
      <c r="K194" s="6"/>
      <c r="L194" s="6"/>
      <c r="M194" s="6"/>
      <c r="N194" s="6"/>
      <c r="O194" s="6"/>
      <c r="P194" s="6"/>
      <c r="Q194" s="6"/>
      <c r="R194" s="6"/>
      <c r="S194" s="6"/>
      <c r="T194" s="6"/>
      <c r="U194" s="6"/>
      <c r="V194" s="6"/>
      <c r="W194" s="6"/>
      <c r="X194" s="6"/>
      <c r="Y194" s="6"/>
      <c r="Z194" s="6"/>
      <c r="AA194" s="7"/>
      <c r="AB194" s="7"/>
      <c r="AC194" s="7"/>
      <c r="AD194" s="7"/>
      <c r="AE194" s="7"/>
      <c r="AF194" s="7"/>
      <c r="AG194" s="7"/>
      <c r="AH194" s="7"/>
      <c r="AI194" s="7"/>
      <c r="AJ194" s="7"/>
    </row>
    <row r="195" spans="1:36" ht="15.75">
      <c r="A195" s="21"/>
      <c r="B195" s="24" t="s">
        <v>121</v>
      </c>
      <c r="C195" s="23" t="s">
        <v>122</v>
      </c>
      <c r="D195" s="213"/>
      <c r="E195" s="111"/>
      <c r="F195" s="280"/>
      <c r="G195" s="21"/>
      <c r="H195" s="23" t="s">
        <v>642</v>
      </c>
      <c r="I195" s="14"/>
      <c r="J195" s="6"/>
      <c r="K195" s="6"/>
      <c r="L195" s="6"/>
      <c r="M195" s="6"/>
      <c r="N195" s="6"/>
      <c r="O195" s="6"/>
      <c r="P195" s="6"/>
      <c r="Q195" s="6"/>
      <c r="R195" s="6"/>
      <c r="S195" s="6"/>
      <c r="T195" s="6"/>
      <c r="U195" s="6"/>
      <c r="V195" s="6"/>
      <c r="W195" s="6"/>
      <c r="X195" s="6"/>
      <c r="Y195" s="6"/>
      <c r="Z195" s="6"/>
      <c r="AA195" s="7"/>
      <c r="AB195" s="7"/>
      <c r="AC195" s="7"/>
      <c r="AD195" s="7"/>
      <c r="AE195" s="7"/>
      <c r="AF195" s="7"/>
      <c r="AG195" s="7"/>
      <c r="AH195" s="7"/>
      <c r="AI195" s="7"/>
      <c r="AJ195" s="7"/>
    </row>
    <row r="196" spans="1:36" ht="15.75">
      <c r="A196" s="23" t="s">
        <v>123</v>
      </c>
      <c r="B196" s="22" t="s">
        <v>124</v>
      </c>
      <c r="C196" s="21" t="s">
        <v>125</v>
      </c>
      <c r="D196" s="213" t="s">
        <v>126</v>
      </c>
      <c r="E196" s="111">
        <v>1056.6869</v>
      </c>
      <c r="F196" s="280" t="s">
        <v>127</v>
      </c>
      <c r="G196" s="21" t="s">
        <v>128</v>
      </c>
      <c r="H196" s="23" t="s">
        <v>129</v>
      </c>
      <c r="I196" s="14"/>
      <c r="J196" s="6"/>
      <c r="K196" s="6"/>
      <c r="L196" s="6"/>
      <c r="M196" s="6"/>
      <c r="N196" s="6"/>
      <c r="O196" s="6"/>
      <c r="P196" s="6"/>
      <c r="Q196" s="6"/>
      <c r="R196" s="6"/>
      <c r="S196" s="6"/>
      <c r="T196" s="6"/>
      <c r="U196" s="6"/>
      <c r="V196" s="6"/>
      <c r="W196" s="6"/>
      <c r="X196" s="6"/>
      <c r="Y196" s="6"/>
      <c r="Z196" s="6"/>
      <c r="AA196" s="7"/>
      <c r="AB196" s="7"/>
      <c r="AC196" s="7"/>
      <c r="AD196" s="7"/>
      <c r="AE196" s="7"/>
      <c r="AF196" s="7"/>
      <c r="AG196" s="7"/>
      <c r="AH196" s="7"/>
      <c r="AI196" s="7"/>
      <c r="AJ196" s="7"/>
    </row>
    <row r="197" spans="1:36" ht="15.75">
      <c r="A197" s="23"/>
      <c r="B197" s="22"/>
      <c r="C197" s="21" t="s">
        <v>1984</v>
      </c>
      <c r="D197" s="213"/>
      <c r="E197" s="111"/>
      <c r="F197" s="280"/>
      <c r="G197" s="21"/>
      <c r="H197" s="23" t="s">
        <v>642</v>
      </c>
      <c r="I197" s="14"/>
      <c r="J197" s="6"/>
      <c r="K197" s="6"/>
      <c r="L197" s="6"/>
      <c r="M197" s="6"/>
      <c r="N197" s="6"/>
      <c r="O197" s="6"/>
      <c r="P197" s="6"/>
      <c r="Q197" s="6"/>
      <c r="R197" s="6"/>
      <c r="S197" s="6"/>
      <c r="T197" s="6"/>
      <c r="U197" s="6"/>
      <c r="V197" s="6"/>
      <c r="W197" s="6"/>
      <c r="X197" s="6"/>
      <c r="Y197" s="6"/>
      <c r="Z197" s="6"/>
      <c r="AA197" s="7"/>
      <c r="AB197" s="7"/>
      <c r="AC197" s="7"/>
      <c r="AD197" s="7"/>
      <c r="AE197" s="7"/>
      <c r="AF197" s="7"/>
      <c r="AG197" s="7"/>
      <c r="AH197" s="7"/>
      <c r="AI197" s="7"/>
      <c r="AJ197" s="7"/>
    </row>
    <row r="198" spans="1:36" ht="15.75">
      <c r="A198" s="23" t="s">
        <v>130</v>
      </c>
      <c r="B198" s="22" t="s">
        <v>131</v>
      </c>
      <c r="C198" s="21" t="s">
        <v>132</v>
      </c>
      <c r="D198" s="213" t="s">
        <v>133</v>
      </c>
      <c r="E198" s="111">
        <v>1060</v>
      </c>
      <c r="F198" s="280" t="s">
        <v>134</v>
      </c>
      <c r="G198" s="21" t="s">
        <v>786</v>
      </c>
      <c r="H198" s="23" t="s">
        <v>129</v>
      </c>
      <c r="I198" s="14"/>
      <c r="J198" s="6"/>
      <c r="K198" s="6"/>
      <c r="L198" s="6"/>
      <c r="M198" s="6"/>
      <c r="N198" s="6"/>
      <c r="O198" s="6"/>
      <c r="P198" s="6"/>
      <c r="Q198" s="6"/>
      <c r="R198" s="6"/>
      <c r="S198" s="6"/>
      <c r="T198" s="6"/>
      <c r="U198" s="6"/>
      <c r="V198" s="6"/>
      <c r="W198" s="6"/>
      <c r="X198" s="6"/>
      <c r="Y198" s="6"/>
      <c r="Z198" s="6"/>
      <c r="AA198" s="7"/>
      <c r="AB198" s="7"/>
      <c r="AC198" s="7"/>
      <c r="AD198" s="7"/>
      <c r="AE198" s="7"/>
      <c r="AF198" s="7"/>
      <c r="AG198" s="7"/>
      <c r="AH198" s="7"/>
      <c r="AI198" s="7"/>
      <c r="AJ198" s="7"/>
    </row>
    <row r="199" spans="1:36" ht="15.75">
      <c r="A199" s="23"/>
      <c r="B199" s="22"/>
      <c r="C199" s="21" t="s">
        <v>135</v>
      </c>
      <c r="D199" s="213"/>
      <c r="E199" s="111"/>
      <c r="F199" s="280" t="s">
        <v>974</v>
      </c>
      <c r="G199" s="21"/>
      <c r="H199" s="23" t="s">
        <v>642</v>
      </c>
      <c r="I199" s="14"/>
      <c r="J199" s="6"/>
      <c r="K199" s="6"/>
      <c r="L199" s="6"/>
      <c r="M199" s="6"/>
      <c r="N199" s="6"/>
      <c r="O199" s="6"/>
      <c r="P199" s="6"/>
      <c r="Q199" s="6"/>
      <c r="R199" s="6"/>
      <c r="S199" s="6"/>
      <c r="T199" s="6"/>
      <c r="U199" s="6"/>
      <c r="V199" s="6"/>
      <c r="W199" s="6"/>
      <c r="X199" s="6"/>
      <c r="Y199" s="6"/>
      <c r="Z199" s="6"/>
      <c r="AA199" s="7"/>
      <c r="AB199" s="7"/>
      <c r="AC199" s="7"/>
      <c r="AD199" s="7"/>
      <c r="AE199" s="7"/>
      <c r="AF199" s="7"/>
      <c r="AG199" s="7"/>
      <c r="AH199" s="7"/>
      <c r="AI199" s="7"/>
      <c r="AJ199" s="7"/>
    </row>
    <row r="200" spans="1:36" ht="15.75">
      <c r="A200" s="23" t="s">
        <v>136</v>
      </c>
      <c r="B200" s="24" t="s">
        <v>137</v>
      </c>
      <c r="C200" s="21" t="s">
        <v>138</v>
      </c>
      <c r="D200" s="213" t="s">
        <v>139</v>
      </c>
      <c r="E200" s="111">
        <v>2230.1265</v>
      </c>
      <c r="F200" s="280" t="s">
        <v>140</v>
      </c>
      <c r="G200" s="26" t="s">
        <v>141</v>
      </c>
      <c r="H200" s="21" t="s">
        <v>142</v>
      </c>
      <c r="I200" s="14"/>
      <c r="J200" s="6"/>
      <c r="K200" s="6"/>
      <c r="L200" s="6"/>
      <c r="M200" s="6"/>
      <c r="N200" s="6"/>
      <c r="O200" s="6"/>
      <c r="P200" s="6"/>
      <c r="Q200" s="6"/>
      <c r="R200" s="6"/>
      <c r="S200" s="6"/>
      <c r="T200" s="6"/>
      <c r="U200" s="6"/>
      <c r="V200" s="6"/>
      <c r="W200" s="6"/>
      <c r="X200" s="6"/>
      <c r="Y200" s="6"/>
      <c r="Z200" s="6"/>
      <c r="AA200" s="7"/>
      <c r="AB200" s="7"/>
      <c r="AC200" s="7"/>
      <c r="AD200" s="7"/>
      <c r="AE200" s="7"/>
      <c r="AF200" s="7"/>
      <c r="AG200" s="7"/>
      <c r="AH200" s="7"/>
      <c r="AI200" s="7"/>
      <c r="AJ200" s="7"/>
    </row>
    <row r="201" spans="1:36" ht="15.75">
      <c r="A201" s="21"/>
      <c r="B201" s="24"/>
      <c r="C201" s="21" t="s">
        <v>1970</v>
      </c>
      <c r="D201" s="213"/>
      <c r="E201" s="111"/>
      <c r="F201" s="280" t="s">
        <v>795</v>
      </c>
      <c r="G201" s="26"/>
      <c r="H201" s="21"/>
      <c r="I201" s="14"/>
      <c r="J201" s="6"/>
      <c r="K201" s="6"/>
      <c r="L201" s="6"/>
      <c r="M201" s="6"/>
      <c r="N201" s="6"/>
      <c r="O201" s="6"/>
      <c r="P201" s="6"/>
      <c r="Q201" s="6"/>
      <c r="R201" s="6"/>
      <c r="S201" s="6"/>
      <c r="T201" s="6"/>
      <c r="U201" s="6"/>
      <c r="V201" s="6"/>
      <c r="W201" s="6"/>
      <c r="X201" s="6"/>
      <c r="Y201" s="6"/>
      <c r="Z201" s="6"/>
      <c r="AA201" s="7"/>
      <c r="AB201" s="7"/>
      <c r="AC201" s="7"/>
      <c r="AD201" s="7"/>
      <c r="AE201" s="7"/>
      <c r="AF201" s="7"/>
      <c r="AG201" s="7"/>
      <c r="AH201" s="7"/>
      <c r="AI201" s="7"/>
      <c r="AJ201" s="7"/>
    </row>
    <row r="202" spans="1:36" ht="15.75">
      <c r="A202" s="23" t="s">
        <v>143</v>
      </c>
      <c r="B202" s="24" t="s">
        <v>794</v>
      </c>
      <c r="C202" s="21" t="s">
        <v>795</v>
      </c>
      <c r="D202" s="213" t="s">
        <v>144</v>
      </c>
      <c r="E202" s="111">
        <v>972</v>
      </c>
      <c r="F202" s="280" t="s">
        <v>145</v>
      </c>
      <c r="G202" s="26" t="s">
        <v>146</v>
      </c>
      <c r="H202" s="23" t="s">
        <v>147</v>
      </c>
      <c r="I202" s="14"/>
      <c r="J202" s="6"/>
      <c r="K202" s="6"/>
      <c r="L202" s="6"/>
      <c r="M202" s="6"/>
      <c r="N202" s="6"/>
      <c r="O202" s="6"/>
      <c r="P202" s="6"/>
      <c r="Q202" s="6"/>
      <c r="R202" s="6"/>
      <c r="S202" s="6"/>
      <c r="T202" s="6"/>
      <c r="U202" s="6"/>
      <c r="V202" s="6"/>
      <c r="W202" s="6"/>
      <c r="X202" s="6"/>
      <c r="Y202" s="6"/>
      <c r="Z202" s="6"/>
      <c r="AA202" s="7"/>
      <c r="AB202" s="7"/>
      <c r="AC202" s="7"/>
      <c r="AD202" s="7"/>
      <c r="AE202" s="7"/>
      <c r="AF202" s="7"/>
      <c r="AG202" s="7"/>
      <c r="AH202" s="7"/>
      <c r="AI202" s="7"/>
      <c r="AJ202" s="7"/>
    </row>
    <row r="203" spans="1:36" ht="15.75">
      <c r="A203" s="23" t="s">
        <v>1988</v>
      </c>
      <c r="B203" s="24" t="s">
        <v>1989</v>
      </c>
      <c r="C203" s="23" t="s">
        <v>1990</v>
      </c>
      <c r="D203" s="214" t="s">
        <v>1991</v>
      </c>
      <c r="E203" s="111">
        <v>448</v>
      </c>
      <c r="F203" s="267" t="s">
        <v>1992</v>
      </c>
      <c r="G203" s="23" t="s">
        <v>1993</v>
      </c>
      <c r="H203" s="23" t="s">
        <v>1757</v>
      </c>
      <c r="I203" s="14"/>
      <c r="J203" s="6"/>
      <c r="K203" s="6"/>
      <c r="L203" s="6"/>
      <c r="M203" s="6"/>
      <c r="N203" s="6"/>
      <c r="O203" s="6"/>
      <c r="P203" s="6"/>
      <c r="Q203" s="6"/>
      <c r="R203" s="6"/>
      <c r="S203" s="6"/>
      <c r="T203" s="6"/>
      <c r="U203" s="6"/>
      <c r="V203" s="6"/>
      <c r="W203" s="6"/>
      <c r="X203" s="6"/>
      <c r="Y203" s="6"/>
      <c r="Z203" s="6"/>
      <c r="AA203" s="7"/>
      <c r="AB203" s="7"/>
      <c r="AC203" s="7"/>
      <c r="AD203" s="7"/>
      <c r="AE203" s="7"/>
      <c r="AF203" s="7"/>
      <c r="AG203" s="7"/>
      <c r="AH203" s="7"/>
      <c r="AI203" s="7"/>
      <c r="AJ203" s="7"/>
    </row>
    <row r="204" spans="1:36" ht="15.75">
      <c r="A204" s="21"/>
      <c r="B204" s="22"/>
      <c r="C204" s="23" t="s">
        <v>1994</v>
      </c>
      <c r="D204" s="213"/>
      <c r="E204" s="111"/>
      <c r="F204" s="267" t="s">
        <v>1995</v>
      </c>
      <c r="G204" s="21"/>
      <c r="H204" s="23" t="s">
        <v>642</v>
      </c>
      <c r="I204" s="14"/>
      <c r="J204" s="6"/>
      <c r="K204" s="6"/>
      <c r="L204" s="6"/>
      <c r="M204" s="6"/>
      <c r="N204" s="6"/>
      <c r="O204" s="6"/>
      <c r="P204" s="6"/>
      <c r="Q204" s="6"/>
      <c r="R204" s="6"/>
      <c r="S204" s="6"/>
      <c r="T204" s="6"/>
      <c r="U204" s="6"/>
      <c r="V204" s="6"/>
      <c r="W204" s="6"/>
      <c r="X204" s="6"/>
      <c r="Y204" s="6"/>
      <c r="Z204" s="6"/>
      <c r="AA204" s="7"/>
      <c r="AB204" s="7"/>
      <c r="AC204" s="7"/>
      <c r="AD204" s="7"/>
      <c r="AE204" s="7"/>
      <c r="AF204" s="7"/>
      <c r="AG204" s="7"/>
      <c r="AH204" s="7"/>
      <c r="AI204" s="7"/>
      <c r="AJ204" s="7"/>
    </row>
    <row r="205" spans="1:36" ht="15.75">
      <c r="A205" s="27"/>
      <c r="B205" s="23" t="s">
        <v>148</v>
      </c>
      <c r="C205" s="27"/>
      <c r="D205" s="215"/>
      <c r="E205" s="111">
        <f>SUM(E207:E232)</f>
        <v>25110</v>
      </c>
      <c r="F205" s="267"/>
      <c r="G205" s="28"/>
      <c r="H205" s="21"/>
      <c r="I205" s="14"/>
      <c r="J205" s="6"/>
      <c r="K205" s="6"/>
      <c r="L205" s="6"/>
      <c r="M205" s="6"/>
      <c r="N205" s="6"/>
      <c r="O205" s="6"/>
      <c r="P205" s="6"/>
      <c r="Q205" s="6"/>
      <c r="R205" s="6"/>
      <c r="S205" s="6"/>
      <c r="T205" s="6"/>
      <c r="U205" s="6"/>
      <c r="V205" s="6"/>
      <c r="W205" s="6"/>
      <c r="X205" s="6"/>
      <c r="Y205" s="6"/>
      <c r="Z205" s="6"/>
      <c r="AA205" s="7"/>
      <c r="AB205" s="7"/>
      <c r="AC205" s="7"/>
      <c r="AD205" s="7"/>
      <c r="AE205" s="7"/>
      <c r="AF205" s="7"/>
      <c r="AG205" s="7"/>
      <c r="AH205" s="7"/>
      <c r="AI205" s="7"/>
      <c r="AJ205" s="7"/>
    </row>
    <row r="206" spans="1:36" ht="15.75">
      <c r="A206" s="21"/>
      <c r="B206" s="22" t="s">
        <v>149</v>
      </c>
      <c r="C206" s="28"/>
      <c r="D206" s="213"/>
      <c r="E206" s="111"/>
      <c r="F206" s="280"/>
      <c r="G206" s="31"/>
      <c r="H206" s="21"/>
      <c r="I206" s="14"/>
      <c r="J206" s="6"/>
      <c r="K206" s="6"/>
      <c r="L206" s="6"/>
      <c r="M206" s="6"/>
      <c r="N206" s="6"/>
      <c r="O206" s="6"/>
      <c r="P206" s="6"/>
      <c r="Q206" s="6"/>
      <c r="R206" s="6"/>
      <c r="S206" s="6"/>
      <c r="T206" s="6"/>
      <c r="U206" s="6"/>
      <c r="V206" s="6"/>
      <c r="W206" s="6"/>
      <c r="X206" s="6"/>
      <c r="Y206" s="6"/>
      <c r="Z206" s="6"/>
      <c r="AA206" s="7"/>
      <c r="AB206" s="7"/>
      <c r="AC206" s="7"/>
      <c r="AD206" s="7"/>
      <c r="AE206" s="7"/>
      <c r="AF206" s="7"/>
      <c r="AG206" s="7"/>
      <c r="AH206" s="7"/>
      <c r="AI206" s="7"/>
      <c r="AJ206" s="7"/>
    </row>
    <row r="207" spans="1:36" ht="15.75">
      <c r="A207" s="23" t="s">
        <v>150</v>
      </c>
      <c r="B207" s="24" t="s">
        <v>151</v>
      </c>
      <c r="C207" s="23" t="s">
        <v>152</v>
      </c>
      <c r="D207" s="214" t="s">
        <v>153</v>
      </c>
      <c r="E207" s="111">
        <v>1944</v>
      </c>
      <c r="F207" s="267" t="s">
        <v>1243</v>
      </c>
      <c r="G207" s="23" t="s">
        <v>786</v>
      </c>
      <c r="H207" s="23" t="s">
        <v>1244</v>
      </c>
      <c r="I207" s="14"/>
      <c r="J207" s="6"/>
      <c r="K207" s="6"/>
      <c r="L207" s="6"/>
      <c r="M207" s="6"/>
      <c r="N207" s="6"/>
      <c r="O207" s="6"/>
      <c r="P207" s="6"/>
      <c r="Q207" s="6"/>
      <c r="R207" s="6"/>
      <c r="S207" s="6"/>
      <c r="T207" s="6"/>
      <c r="U207" s="6"/>
      <c r="V207" s="6"/>
      <c r="W207" s="6"/>
      <c r="X207" s="6"/>
      <c r="Y207" s="6"/>
      <c r="Z207" s="6"/>
      <c r="AA207" s="7"/>
      <c r="AB207" s="7"/>
      <c r="AC207" s="7"/>
      <c r="AD207" s="7"/>
      <c r="AE207" s="7"/>
      <c r="AF207" s="7"/>
      <c r="AG207" s="7"/>
      <c r="AH207" s="7"/>
      <c r="AI207" s="7"/>
      <c r="AJ207" s="7"/>
    </row>
    <row r="208" spans="1:36" ht="15.75">
      <c r="A208" s="21"/>
      <c r="B208" s="22"/>
      <c r="C208" s="23" t="s">
        <v>1245</v>
      </c>
      <c r="D208" s="213"/>
      <c r="E208" s="111"/>
      <c r="F208" s="267" t="s">
        <v>1246</v>
      </c>
      <c r="G208" s="21"/>
      <c r="H208" s="21" t="s">
        <v>1247</v>
      </c>
      <c r="I208" s="14"/>
      <c r="J208" s="6"/>
      <c r="K208" s="6"/>
      <c r="L208" s="6"/>
      <c r="M208" s="6"/>
      <c r="N208" s="6"/>
      <c r="O208" s="6"/>
      <c r="P208" s="6"/>
      <c r="Q208" s="6"/>
      <c r="R208" s="6"/>
      <c r="S208" s="6"/>
      <c r="T208" s="6"/>
      <c r="U208" s="6"/>
      <c r="V208" s="6"/>
      <c r="W208" s="6"/>
      <c r="X208" s="6"/>
      <c r="Y208" s="6"/>
      <c r="Z208" s="6"/>
      <c r="AA208" s="7"/>
      <c r="AB208" s="7"/>
      <c r="AC208" s="7"/>
      <c r="AD208" s="7"/>
      <c r="AE208" s="7"/>
      <c r="AF208" s="7"/>
      <c r="AG208" s="7"/>
      <c r="AH208" s="7"/>
      <c r="AI208" s="7"/>
      <c r="AJ208" s="7"/>
    </row>
    <row r="209" spans="1:36" ht="15.75">
      <c r="A209" s="21"/>
      <c r="B209" s="22"/>
      <c r="C209" s="23" t="s">
        <v>1971</v>
      </c>
      <c r="D209" s="213"/>
      <c r="E209" s="111"/>
      <c r="F209" s="267" t="s">
        <v>1209</v>
      </c>
      <c r="G209" s="21"/>
      <c r="H209" s="21"/>
      <c r="I209" s="14"/>
      <c r="J209" s="6"/>
      <c r="K209" s="6"/>
      <c r="L209" s="6"/>
      <c r="M209" s="6"/>
      <c r="N209" s="6"/>
      <c r="O209" s="6"/>
      <c r="P209" s="6"/>
      <c r="Q209" s="6"/>
      <c r="R209" s="6"/>
      <c r="S209" s="6"/>
      <c r="T209" s="6"/>
      <c r="U209" s="6"/>
      <c r="V209" s="6"/>
      <c r="W209" s="6"/>
      <c r="X209" s="6"/>
      <c r="Y209" s="6"/>
      <c r="Z209" s="6"/>
      <c r="AA209" s="7"/>
      <c r="AB209" s="7"/>
      <c r="AC209" s="7"/>
      <c r="AD209" s="7"/>
      <c r="AE209" s="7"/>
      <c r="AF209" s="7"/>
      <c r="AG209" s="7"/>
      <c r="AH209" s="7"/>
      <c r="AI209" s="7"/>
      <c r="AJ209" s="7"/>
    </row>
    <row r="210" spans="1:36" ht="15.75">
      <c r="A210" s="23" t="s">
        <v>1210</v>
      </c>
      <c r="B210" s="24" t="s">
        <v>1211</v>
      </c>
      <c r="C210" s="21"/>
      <c r="D210" s="214" t="s">
        <v>153</v>
      </c>
      <c r="E210" s="111"/>
      <c r="F210" s="280"/>
      <c r="G210" s="26"/>
      <c r="H210" s="23" t="s">
        <v>1212</v>
      </c>
      <c r="I210" s="14"/>
      <c r="J210" s="6"/>
      <c r="K210" s="6"/>
      <c r="L210" s="6"/>
      <c r="M210" s="6"/>
      <c r="N210" s="6"/>
      <c r="O210" s="6"/>
      <c r="P210" s="6"/>
      <c r="Q210" s="6"/>
      <c r="R210" s="6"/>
      <c r="S210" s="6"/>
      <c r="T210" s="6"/>
      <c r="U210" s="6"/>
      <c r="V210" s="6"/>
      <c r="W210" s="6"/>
      <c r="X210" s="6"/>
      <c r="Y210" s="6"/>
      <c r="Z210" s="6"/>
      <c r="AA210" s="7"/>
      <c r="AB210" s="7"/>
      <c r="AC210" s="7"/>
      <c r="AD210" s="7"/>
      <c r="AE210" s="7"/>
      <c r="AF210" s="7"/>
      <c r="AG210" s="7"/>
      <c r="AH210" s="7"/>
      <c r="AI210" s="7"/>
      <c r="AJ210" s="7"/>
    </row>
    <row r="211" spans="1:36" ht="15.75">
      <c r="A211" s="23" t="s">
        <v>1213</v>
      </c>
      <c r="B211" s="24" t="s">
        <v>1214</v>
      </c>
      <c r="C211" s="23" t="s">
        <v>1215</v>
      </c>
      <c r="D211" s="214" t="s">
        <v>1216</v>
      </c>
      <c r="E211" s="111">
        <v>1782</v>
      </c>
      <c r="F211" s="267" t="s">
        <v>1217</v>
      </c>
      <c r="G211" s="25" t="s">
        <v>833</v>
      </c>
      <c r="H211" s="23" t="s">
        <v>1218</v>
      </c>
      <c r="I211" s="14"/>
      <c r="J211" s="6"/>
      <c r="K211" s="6"/>
      <c r="L211" s="6"/>
      <c r="M211" s="6"/>
      <c r="N211" s="6"/>
      <c r="O211" s="6"/>
      <c r="P211" s="6"/>
      <c r="Q211" s="6"/>
      <c r="R211" s="6"/>
      <c r="S211" s="6"/>
      <c r="T211" s="6"/>
      <c r="U211" s="6"/>
      <c r="V211" s="6"/>
      <c r="W211" s="6"/>
      <c r="X211" s="6"/>
      <c r="Y211" s="6"/>
      <c r="Z211" s="6"/>
      <c r="AA211" s="7"/>
      <c r="AB211" s="7"/>
      <c r="AC211" s="7"/>
      <c r="AD211" s="7"/>
      <c r="AE211" s="7"/>
      <c r="AF211" s="7"/>
      <c r="AG211" s="7"/>
      <c r="AH211" s="7"/>
      <c r="AI211" s="7"/>
      <c r="AJ211" s="7"/>
    </row>
    <row r="212" spans="1:36" ht="15.75">
      <c r="A212" s="21"/>
      <c r="B212" s="22"/>
      <c r="C212" s="21"/>
      <c r="D212" s="213"/>
      <c r="E212" s="111"/>
      <c r="F212" s="280"/>
      <c r="G212" s="26"/>
      <c r="H212" s="21"/>
      <c r="I212" s="14"/>
      <c r="J212" s="6"/>
      <c r="K212" s="6"/>
      <c r="L212" s="6"/>
      <c r="M212" s="6"/>
      <c r="N212" s="6"/>
      <c r="O212" s="6"/>
      <c r="P212" s="6"/>
      <c r="Q212" s="6"/>
      <c r="R212" s="6"/>
      <c r="S212" s="6"/>
      <c r="T212" s="6"/>
      <c r="U212" s="6"/>
      <c r="V212" s="6"/>
      <c r="W212" s="6"/>
      <c r="X212" s="6"/>
      <c r="Y212" s="6"/>
      <c r="Z212" s="6"/>
      <c r="AA212" s="7"/>
      <c r="AB212" s="7"/>
      <c r="AC212" s="7"/>
      <c r="AD212" s="7"/>
      <c r="AE212" s="7"/>
      <c r="AF212" s="7"/>
      <c r="AG212" s="7"/>
      <c r="AH212" s="7"/>
      <c r="AI212" s="7"/>
      <c r="AJ212" s="7"/>
    </row>
    <row r="213" spans="1:36" ht="15.75">
      <c r="A213" s="23" t="s">
        <v>1219</v>
      </c>
      <c r="B213" s="24" t="s">
        <v>1220</v>
      </c>
      <c r="C213" s="21"/>
      <c r="D213" s="214" t="s">
        <v>1216</v>
      </c>
      <c r="E213" s="111"/>
      <c r="F213" s="280"/>
      <c r="G213" s="26"/>
      <c r="H213" s="23" t="s">
        <v>1212</v>
      </c>
      <c r="I213" s="14"/>
      <c r="J213" s="6"/>
      <c r="K213" s="6"/>
      <c r="L213" s="6"/>
      <c r="M213" s="6"/>
      <c r="N213" s="6"/>
      <c r="O213" s="6"/>
      <c r="P213" s="6"/>
      <c r="Q213" s="6"/>
      <c r="R213" s="6"/>
      <c r="S213" s="6"/>
      <c r="T213" s="6"/>
      <c r="U213" s="6"/>
      <c r="V213" s="6"/>
      <c r="W213" s="6"/>
      <c r="X213" s="6"/>
      <c r="Y213" s="6"/>
      <c r="Z213" s="6"/>
      <c r="AA213" s="7"/>
      <c r="AB213" s="7"/>
      <c r="AC213" s="7"/>
      <c r="AD213" s="7"/>
      <c r="AE213" s="7"/>
      <c r="AF213" s="7"/>
      <c r="AG213" s="7"/>
      <c r="AH213" s="7"/>
      <c r="AI213" s="7"/>
      <c r="AJ213" s="7"/>
    </row>
    <row r="214" spans="1:36" ht="15.75">
      <c r="A214" s="21"/>
      <c r="B214" s="24" t="s">
        <v>1221</v>
      </c>
      <c r="C214" s="21"/>
      <c r="D214" s="213"/>
      <c r="E214" s="111"/>
      <c r="F214" s="280"/>
      <c r="G214" s="26"/>
      <c r="H214" s="21"/>
      <c r="I214" s="14"/>
      <c r="J214" s="6"/>
      <c r="K214" s="6"/>
      <c r="L214" s="6"/>
      <c r="M214" s="6"/>
      <c r="N214" s="6"/>
      <c r="O214" s="6"/>
      <c r="P214" s="6"/>
      <c r="Q214" s="6"/>
      <c r="R214" s="6"/>
      <c r="S214" s="6"/>
      <c r="T214" s="6"/>
      <c r="U214" s="6"/>
      <c r="V214" s="6"/>
      <c r="W214" s="6"/>
      <c r="X214" s="6"/>
      <c r="Y214" s="6"/>
      <c r="Z214" s="6"/>
      <c r="AA214" s="7"/>
      <c r="AB214" s="7"/>
      <c r="AC214" s="7"/>
      <c r="AD214" s="7"/>
      <c r="AE214" s="7"/>
      <c r="AF214" s="7"/>
      <c r="AG214" s="7"/>
      <c r="AH214" s="7"/>
      <c r="AI214" s="7"/>
      <c r="AJ214" s="7"/>
    </row>
    <row r="215" spans="1:36" ht="15.75">
      <c r="A215" s="23" t="s">
        <v>1222</v>
      </c>
      <c r="B215" s="24" t="s">
        <v>1223</v>
      </c>
      <c r="C215" s="23" t="s">
        <v>1224</v>
      </c>
      <c r="D215" s="214" t="s">
        <v>814</v>
      </c>
      <c r="E215" s="111">
        <v>6804</v>
      </c>
      <c r="F215" s="267" t="s">
        <v>1225</v>
      </c>
      <c r="G215" s="23" t="s">
        <v>1226</v>
      </c>
      <c r="H215" s="23" t="s">
        <v>1227</v>
      </c>
      <c r="I215" s="14"/>
      <c r="J215" s="6"/>
      <c r="K215" s="6"/>
      <c r="L215" s="6"/>
      <c r="M215" s="6"/>
      <c r="N215" s="6"/>
      <c r="O215" s="6"/>
      <c r="P215" s="6"/>
      <c r="Q215" s="6"/>
      <c r="R215" s="6"/>
      <c r="S215" s="6"/>
      <c r="T215" s="6"/>
      <c r="U215" s="6"/>
      <c r="V215" s="6"/>
      <c r="W215" s="6"/>
      <c r="X215" s="6"/>
      <c r="Y215" s="6"/>
      <c r="Z215" s="6"/>
      <c r="AA215" s="7"/>
      <c r="AB215" s="7"/>
      <c r="AC215" s="7"/>
      <c r="AD215" s="7"/>
      <c r="AE215" s="7"/>
      <c r="AF215" s="7"/>
      <c r="AG215" s="7"/>
      <c r="AH215" s="7"/>
      <c r="AI215" s="7"/>
      <c r="AJ215" s="7"/>
    </row>
    <row r="216" spans="1:36" ht="15.75">
      <c r="A216" s="21"/>
      <c r="B216" s="24" t="s">
        <v>826</v>
      </c>
      <c r="C216" s="23" t="s">
        <v>1228</v>
      </c>
      <c r="D216" s="213"/>
      <c r="E216" s="111"/>
      <c r="F216" s="267" t="s">
        <v>1229</v>
      </c>
      <c r="G216" s="23" t="s">
        <v>852</v>
      </c>
      <c r="H216" s="21"/>
      <c r="I216" s="14"/>
      <c r="J216" s="6"/>
      <c r="K216" s="6"/>
      <c r="L216" s="6"/>
      <c r="M216" s="6"/>
      <c r="N216" s="6"/>
      <c r="O216" s="6"/>
      <c r="P216" s="6"/>
      <c r="Q216" s="6"/>
      <c r="R216" s="6"/>
      <c r="S216" s="6"/>
      <c r="T216" s="6"/>
      <c r="U216" s="6"/>
      <c r="V216" s="6"/>
      <c r="W216" s="6"/>
      <c r="X216" s="6"/>
      <c r="Y216" s="6"/>
      <c r="Z216" s="6"/>
      <c r="AA216" s="7"/>
      <c r="AB216" s="7"/>
      <c r="AC216" s="7"/>
      <c r="AD216" s="7"/>
      <c r="AE216" s="7"/>
      <c r="AF216" s="7"/>
      <c r="AG216" s="7"/>
      <c r="AH216" s="7"/>
      <c r="AI216" s="7"/>
      <c r="AJ216" s="7"/>
    </row>
    <row r="217" spans="1:36" ht="15.75">
      <c r="A217" s="21"/>
      <c r="B217" s="22"/>
      <c r="C217" s="23" t="s">
        <v>1234</v>
      </c>
      <c r="D217" s="213"/>
      <c r="E217" s="111"/>
      <c r="F217" s="267" t="s">
        <v>2142</v>
      </c>
      <c r="G217" s="21"/>
      <c r="H217" s="21"/>
      <c r="I217" s="14"/>
      <c r="J217" s="6"/>
      <c r="K217" s="6"/>
      <c r="L217" s="6"/>
      <c r="M217" s="6"/>
      <c r="N217" s="6"/>
      <c r="O217" s="6"/>
      <c r="P217" s="6"/>
      <c r="Q217" s="6"/>
      <c r="R217" s="6"/>
      <c r="S217" s="6"/>
      <c r="T217" s="6"/>
      <c r="U217" s="6"/>
      <c r="V217" s="6"/>
      <c r="W217" s="6"/>
      <c r="X217" s="6"/>
      <c r="Y217" s="6"/>
      <c r="Z217" s="6"/>
      <c r="AA217" s="7"/>
      <c r="AB217" s="7"/>
      <c r="AC217" s="7"/>
      <c r="AD217" s="7"/>
      <c r="AE217" s="7"/>
      <c r="AF217" s="7"/>
      <c r="AG217" s="7"/>
      <c r="AH217" s="7"/>
      <c r="AI217" s="7"/>
      <c r="AJ217" s="7"/>
    </row>
    <row r="218" spans="1:36" ht="15.75">
      <c r="A218" s="21"/>
      <c r="B218" s="22"/>
      <c r="C218" s="23" t="s">
        <v>61</v>
      </c>
      <c r="D218" s="213"/>
      <c r="E218" s="111"/>
      <c r="F218" s="280"/>
      <c r="G218" s="21"/>
      <c r="H218" s="21"/>
      <c r="I218" s="14"/>
      <c r="J218" s="6"/>
      <c r="K218" s="6"/>
      <c r="L218" s="6"/>
      <c r="M218" s="6"/>
      <c r="N218" s="6"/>
      <c r="O218" s="6"/>
      <c r="P218" s="6"/>
      <c r="Q218" s="6"/>
      <c r="R218" s="6"/>
      <c r="S218" s="6"/>
      <c r="T218" s="6"/>
      <c r="U218" s="6"/>
      <c r="V218" s="6"/>
      <c r="W218" s="6"/>
      <c r="X218" s="6"/>
      <c r="Y218" s="6"/>
      <c r="Z218" s="6"/>
      <c r="AA218" s="7"/>
      <c r="AB218" s="7"/>
      <c r="AC218" s="7"/>
      <c r="AD218" s="7"/>
      <c r="AE218" s="7"/>
      <c r="AF218" s="7"/>
      <c r="AG218" s="7"/>
      <c r="AH218" s="7"/>
      <c r="AI218" s="7"/>
      <c r="AJ218" s="7"/>
    </row>
    <row r="219" spans="1:36" ht="15.75">
      <c r="A219" s="23" t="s">
        <v>1235</v>
      </c>
      <c r="B219" s="24" t="s">
        <v>1236</v>
      </c>
      <c r="C219" s="23" t="s">
        <v>1237</v>
      </c>
      <c r="D219" s="214" t="s">
        <v>1238</v>
      </c>
      <c r="E219" s="111">
        <v>2430</v>
      </c>
      <c r="F219" s="267" t="s">
        <v>1239</v>
      </c>
      <c r="G219" s="23" t="s">
        <v>833</v>
      </c>
      <c r="H219" s="23" t="s">
        <v>1240</v>
      </c>
      <c r="I219" s="14"/>
      <c r="J219" s="6"/>
      <c r="K219" s="6"/>
      <c r="L219" s="6"/>
      <c r="M219" s="6"/>
      <c r="N219" s="6"/>
      <c r="O219" s="6"/>
      <c r="P219" s="6"/>
      <c r="Q219" s="6"/>
      <c r="R219" s="6"/>
      <c r="S219" s="6"/>
      <c r="T219" s="6"/>
      <c r="U219" s="6"/>
      <c r="V219" s="6"/>
      <c r="W219" s="6"/>
      <c r="X219" s="6"/>
      <c r="Y219" s="6"/>
      <c r="Z219" s="6"/>
      <c r="AA219" s="7"/>
      <c r="AB219" s="7"/>
      <c r="AC219" s="7"/>
      <c r="AD219" s="7"/>
      <c r="AE219" s="7"/>
      <c r="AF219" s="7"/>
      <c r="AG219" s="7"/>
      <c r="AH219" s="7"/>
      <c r="AI219" s="7"/>
      <c r="AJ219" s="7"/>
    </row>
    <row r="220" spans="1:36" ht="15.75">
      <c r="A220" s="21"/>
      <c r="B220" s="22"/>
      <c r="C220" s="23" t="s">
        <v>1241</v>
      </c>
      <c r="D220" s="213"/>
      <c r="E220" s="111"/>
      <c r="F220" s="267" t="s">
        <v>1242</v>
      </c>
      <c r="G220" s="21"/>
      <c r="H220" s="21"/>
      <c r="I220" s="14"/>
      <c r="J220" s="6"/>
      <c r="K220" s="6"/>
      <c r="L220" s="6"/>
      <c r="M220" s="6"/>
      <c r="N220" s="6"/>
      <c r="O220" s="6"/>
      <c r="P220" s="6"/>
      <c r="Q220" s="6"/>
      <c r="R220" s="6"/>
      <c r="S220" s="6"/>
      <c r="T220" s="6"/>
      <c r="U220" s="6"/>
      <c r="V220" s="6"/>
      <c r="W220" s="6"/>
      <c r="X220" s="6"/>
      <c r="Y220" s="6"/>
      <c r="Z220" s="6"/>
      <c r="AA220" s="7"/>
      <c r="AB220" s="7"/>
      <c r="AC220" s="7"/>
      <c r="AD220" s="7"/>
      <c r="AE220" s="7"/>
      <c r="AF220" s="7"/>
      <c r="AG220" s="7"/>
      <c r="AH220" s="7"/>
      <c r="AI220" s="7"/>
      <c r="AJ220" s="7"/>
    </row>
    <row r="221" spans="1:36" ht="15.75">
      <c r="A221" s="21"/>
      <c r="B221" s="22"/>
      <c r="C221" s="23" t="s">
        <v>0</v>
      </c>
      <c r="D221" s="213"/>
      <c r="E221" s="111"/>
      <c r="F221" s="280"/>
      <c r="G221" s="21"/>
      <c r="H221" s="21"/>
      <c r="I221" s="14"/>
      <c r="J221" s="6"/>
      <c r="K221" s="6"/>
      <c r="L221" s="6"/>
      <c r="M221" s="6"/>
      <c r="N221" s="6"/>
      <c r="O221" s="6"/>
      <c r="P221" s="6"/>
      <c r="Q221" s="6"/>
      <c r="R221" s="6"/>
      <c r="S221" s="6"/>
      <c r="T221" s="6"/>
      <c r="U221" s="6"/>
      <c r="V221" s="6"/>
      <c r="W221" s="6"/>
      <c r="X221" s="6"/>
      <c r="Y221" s="6"/>
      <c r="Z221" s="6"/>
      <c r="AA221" s="7"/>
      <c r="AB221" s="7"/>
      <c r="AC221" s="7"/>
      <c r="AD221" s="7"/>
      <c r="AE221" s="7"/>
      <c r="AF221" s="7"/>
      <c r="AG221" s="7"/>
      <c r="AH221" s="7"/>
      <c r="AI221" s="7"/>
      <c r="AJ221" s="7"/>
    </row>
    <row r="222" spans="1:36" ht="15.75">
      <c r="A222" s="23" t="s">
        <v>1</v>
      </c>
      <c r="B222" s="24" t="s">
        <v>2</v>
      </c>
      <c r="C222" s="21" t="s">
        <v>642</v>
      </c>
      <c r="D222" s="214" t="s">
        <v>3</v>
      </c>
      <c r="E222" s="111">
        <v>3159</v>
      </c>
      <c r="F222" s="280" t="s">
        <v>4</v>
      </c>
      <c r="G222" s="26" t="s">
        <v>5</v>
      </c>
      <c r="H222" s="23" t="s">
        <v>6</v>
      </c>
      <c r="I222" s="14"/>
      <c r="J222" s="6"/>
      <c r="K222" s="6"/>
      <c r="L222" s="6"/>
      <c r="M222" s="6"/>
      <c r="N222" s="6"/>
      <c r="O222" s="6"/>
      <c r="P222" s="6"/>
      <c r="Q222" s="6"/>
      <c r="R222" s="6"/>
      <c r="S222" s="6"/>
      <c r="T222" s="6"/>
      <c r="U222" s="6"/>
      <c r="V222" s="6"/>
      <c r="W222" s="6"/>
      <c r="X222" s="6"/>
      <c r="Y222" s="6"/>
      <c r="Z222" s="6"/>
      <c r="AA222" s="7"/>
      <c r="AB222" s="7"/>
      <c r="AC222" s="7"/>
      <c r="AD222" s="7"/>
      <c r="AE222" s="7"/>
      <c r="AF222" s="7"/>
      <c r="AG222" s="7"/>
      <c r="AH222" s="7"/>
      <c r="AI222" s="7"/>
      <c r="AJ222" s="7"/>
    </row>
    <row r="223" spans="1:36" ht="15.75">
      <c r="A223" s="23" t="s">
        <v>7</v>
      </c>
      <c r="B223" s="24" t="s">
        <v>8</v>
      </c>
      <c r="C223" s="23" t="s">
        <v>9</v>
      </c>
      <c r="D223" s="214" t="s">
        <v>10</v>
      </c>
      <c r="E223" s="111">
        <v>3564</v>
      </c>
      <c r="F223" s="267" t="s">
        <v>11</v>
      </c>
      <c r="G223" s="23" t="s">
        <v>812</v>
      </c>
      <c r="H223" s="23" t="s">
        <v>12</v>
      </c>
      <c r="I223" s="14"/>
      <c r="J223" s="6"/>
      <c r="K223" s="6"/>
      <c r="L223" s="6"/>
      <c r="M223" s="6"/>
      <c r="N223" s="6"/>
      <c r="O223" s="6"/>
      <c r="P223" s="6"/>
      <c r="Q223" s="6"/>
      <c r="R223" s="6"/>
      <c r="S223" s="6"/>
      <c r="T223" s="6"/>
      <c r="U223" s="6"/>
      <c r="V223" s="6"/>
      <c r="W223" s="6"/>
      <c r="X223" s="6"/>
      <c r="Y223" s="6"/>
      <c r="Z223" s="6"/>
      <c r="AA223" s="7"/>
      <c r="AB223" s="7"/>
      <c r="AC223" s="7"/>
      <c r="AD223" s="7"/>
      <c r="AE223" s="7"/>
      <c r="AF223" s="7"/>
      <c r="AG223" s="7"/>
      <c r="AH223" s="7"/>
      <c r="AI223" s="7"/>
      <c r="AJ223" s="7"/>
    </row>
    <row r="224" spans="1:36" ht="15.75">
      <c r="A224" s="21"/>
      <c r="B224" s="22"/>
      <c r="C224" s="23" t="s">
        <v>13</v>
      </c>
      <c r="D224" s="213"/>
      <c r="E224" s="111"/>
      <c r="F224" s="267" t="s">
        <v>1242</v>
      </c>
      <c r="G224" s="21"/>
      <c r="H224" s="21"/>
      <c r="I224" s="14"/>
      <c r="J224" s="6"/>
      <c r="K224" s="6"/>
      <c r="L224" s="6"/>
      <c r="M224" s="6"/>
      <c r="N224" s="6"/>
      <c r="O224" s="6"/>
      <c r="P224" s="6"/>
      <c r="Q224" s="6"/>
      <c r="R224" s="6"/>
      <c r="S224" s="6"/>
      <c r="T224" s="6"/>
      <c r="U224" s="6"/>
      <c r="V224" s="6"/>
      <c r="W224" s="6"/>
      <c r="X224" s="6"/>
      <c r="Y224" s="6"/>
      <c r="Z224" s="6"/>
      <c r="AA224" s="7"/>
      <c r="AB224" s="7"/>
      <c r="AC224" s="7"/>
      <c r="AD224" s="7"/>
      <c r="AE224" s="7"/>
      <c r="AF224" s="7"/>
      <c r="AG224" s="7"/>
      <c r="AH224" s="7"/>
      <c r="AI224" s="7"/>
      <c r="AJ224" s="7"/>
    </row>
    <row r="225" spans="1:36" ht="15.75">
      <c r="A225" s="21"/>
      <c r="B225" s="22"/>
      <c r="C225" s="23" t="s">
        <v>2295</v>
      </c>
      <c r="D225" s="213"/>
      <c r="E225" s="111"/>
      <c r="F225" s="280"/>
      <c r="G225" s="21"/>
      <c r="H225" s="21"/>
      <c r="I225" s="14"/>
      <c r="J225" s="6"/>
      <c r="K225" s="6"/>
      <c r="L225" s="6"/>
      <c r="M225" s="6"/>
      <c r="N225" s="6"/>
      <c r="O225" s="6"/>
      <c r="P225" s="6"/>
      <c r="Q225" s="6"/>
      <c r="R225" s="6"/>
      <c r="S225" s="6"/>
      <c r="T225" s="6"/>
      <c r="U225" s="6"/>
      <c r="V225" s="6"/>
      <c r="W225" s="6"/>
      <c r="X225" s="6"/>
      <c r="Y225" s="6"/>
      <c r="Z225" s="6"/>
      <c r="AA225" s="7"/>
      <c r="AB225" s="7"/>
      <c r="AC225" s="7"/>
      <c r="AD225" s="7"/>
      <c r="AE225" s="7"/>
      <c r="AF225" s="7"/>
      <c r="AG225" s="7"/>
      <c r="AH225" s="7"/>
      <c r="AI225" s="7"/>
      <c r="AJ225" s="7"/>
    </row>
    <row r="226" spans="1:36" ht="15.75">
      <c r="A226" s="23" t="s">
        <v>14</v>
      </c>
      <c r="B226" s="24" t="s">
        <v>15</v>
      </c>
      <c r="C226" s="23" t="s">
        <v>16</v>
      </c>
      <c r="D226" s="214" t="s">
        <v>17</v>
      </c>
      <c r="E226" s="111">
        <v>486</v>
      </c>
      <c r="F226" s="267" t="s">
        <v>18</v>
      </c>
      <c r="G226" s="23" t="s">
        <v>852</v>
      </c>
      <c r="H226" s="23" t="s">
        <v>19</v>
      </c>
      <c r="I226" s="14"/>
      <c r="J226" s="6"/>
      <c r="K226" s="6"/>
      <c r="L226" s="6"/>
      <c r="M226" s="6"/>
      <c r="N226" s="6"/>
      <c r="O226" s="6"/>
      <c r="P226" s="6"/>
      <c r="Q226" s="6"/>
      <c r="R226" s="6"/>
      <c r="S226" s="6"/>
      <c r="T226" s="6"/>
      <c r="U226" s="6"/>
      <c r="V226" s="6"/>
      <c r="W226" s="6"/>
      <c r="X226" s="6"/>
      <c r="Y226" s="6"/>
      <c r="Z226" s="6"/>
      <c r="AA226" s="7"/>
      <c r="AB226" s="7"/>
      <c r="AC226" s="7"/>
      <c r="AD226" s="7"/>
      <c r="AE226" s="7"/>
      <c r="AF226" s="7"/>
      <c r="AG226" s="7"/>
      <c r="AH226" s="7"/>
      <c r="AI226" s="7"/>
      <c r="AJ226" s="7"/>
    </row>
    <row r="227" spans="1:36" ht="15.75">
      <c r="A227" s="21"/>
      <c r="B227" s="22"/>
      <c r="C227" s="23" t="s">
        <v>2103</v>
      </c>
      <c r="D227" s="213"/>
      <c r="E227" s="111"/>
      <c r="F227" s="267" t="s">
        <v>2148</v>
      </c>
      <c r="G227" s="21"/>
      <c r="H227" s="21"/>
      <c r="I227" s="14"/>
      <c r="J227" s="6"/>
      <c r="K227" s="6"/>
      <c r="L227" s="6"/>
      <c r="M227" s="6"/>
      <c r="N227" s="6"/>
      <c r="O227" s="6"/>
      <c r="P227" s="6"/>
      <c r="Q227" s="6"/>
      <c r="R227" s="6"/>
      <c r="S227" s="6"/>
      <c r="T227" s="6"/>
      <c r="U227" s="6"/>
      <c r="V227" s="6"/>
      <c r="W227" s="6"/>
      <c r="X227" s="6"/>
      <c r="Y227" s="6"/>
      <c r="Z227" s="6"/>
      <c r="AA227" s="7"/>
      <c r="AB227" s="7"/>
      <c r="AC227" s="7"/>
      <c r="AD227" s="7"/>
      <c r="AE227" s="7"/>
      <c r="AF227" s="7"/>
      <c r="AG227" s="7"/>
      <c r="AH227" s="7"/>
      <c r="AI227" s="7"/>
      <c r="AJ227" s="7"/>
    </row>
    <row r="228" spans="1:36" ht="15.75">
      <c r="A228" s="23" t="s">
        <v>20</v>
      </c>
      <c r="B228" s="24" t="s">
        <v>21</v>
      </c>
      <c r="C228" s="23" t="s">
        <v>22</v>
      </c>
      <c r="D228" s="214" t="s">
        <v>1285</v>
      </c>
      <c r="E228" s="111">
        <v>4941</v>
      </c>
      <c r="F228" s="282" t="s">
        <v>1239</v>
      </c>
      <c r="G228" s="23" t="s">
        <v>812</v>
      </c>
      <c r="H228" s="23" t="s">
        <v>1286</v>
      </c>
      <c r="I228" s="6"/>
      <c r="J228" s="6"/>
      <c r="K228" s="6"/>
      <c r="L228" s="6"/>
      <c r="M228" s="6"/>
      <c r="N228" s="6"/>
      <c r="O228" s="6"/>
      <c r="P228" s="6"/>
      <c r="Q228" s="6"/>
      <c r="R228" s="6"/>
      <c r="S228" s="6"/>
      <c r="T228" s="6"/>
      <c r="U228" s="6"/>
      <c r="V228" s="6"/>
      <c r="W228" s="6"/>
      <c r="X228" s="6"/>
      <c r="Y228" s="6"/>
      <c r="Z228" s="6"/>
      <c r="AA228" s="7"/>
      <c r="AB228" s="7"/>
      <c r="AC228" s="7"/>
      <c r="AD228" s="7"/>
      <c r="AE228" s="7"/>
      <c r="AF228" s="7"/>
      <c r="AG228" s="7"/>
      <c r="AH228" s="7"/>
      <c r="AI228" s="7"/>
      <c r="AJ228" s="7"/>
    </row>
    <row r="229" spans="1:36" ht="15.75">
      <c r="A229" s="28"/>
      <c r="B229" s="23" t="s">
        <v>1287</v>
      </c>
      <c r="C229" s="28"/>
      <c r="D229" s="213"/>
      <c r="E229" s="112"/>
      <c r="F229" s="282" t="s">
        <v>1242</v>
      </c>
      <c r="G229" s="28"/>
      <c r="H229" s="21"/>
      <c r="I229" s="6"/>
      <c r="J229" s="6"/>
      <c r="K229" s="6"/>
      <c r="L229" s="6"/>
      <c r="M229" s="6"/>
      <c r="N229" s="6"/>
      <c r="O229" s="6"/>
      <c r="P229" s="6"/>
      <c r="Q229" s="6"/>
      <c r="R229" s="6"/>
      <c r="S229" s="6"/>
      <c r="T229" s="6"/>
      <c r="U229" s="6"/>
      <c r="V229" s="6"/>
      <c r="W229" s="6"/>
      <c r="X229" s="6"/>
      <c r="Y229" s="6"/>
      <c r="Z229" s="6"/>
      <c r="AA229" s="7"/>
      <c r="AB229" s="7"/>
      <c r="AC229" s="7"/>
      <c r="AD229" s="7"/>
      <c r="AE229" s="7"/>
      <c r="AF229" s="7"/>
      <c r="AG229" s="7"/>
      <c r="AH229" s="7"/>
      <c r="AI229" s="7"/>
      <c r="AJ229" s="7"/>
    </row>
    <row r="230" spans="1:36" ht="15.75">
      <c r="A230" s="28"/>
      <c r="B230" s="27" t="s">
        <v>2134</v>
      </c>
      <c r="C230" s="27" t="s">
        <v>1288</v>
      </c>
      <c r="D230" s="215"/>
      <c r="E230" s="112"/>
      <c r="F230" s="282" t="s">
        <v>2103</v>
      </c>
      <c r="G230" s="27" t="s">
        <v>1289</v>
      </c>
      <c r="H230" s="21"/>
      <c r="I230" s="6"/>
      <c r="J230" s="6"/>
      <c r="K230" s="6"/>
      <c r="L230" s="6"/>
      <c r="M230" s="6"/>
      <c r="N230" s="6"/>
      <c r="O230" s="6"/>
      <c r="P230" s="6"/>
      <c r="Q230" s="6"/>
      <c r="R230" s="6"/>
      <c r="S230" s="6"/>
      <c r="T230" s="6"/>
      <c r="U230" s="6"/>
      <c r="V230" s="6"/>
      <c r="W230" s="6"/>
      <c r="X230" s="6"/>
      <c r="Y230" s="6"/>
      <c r="Z230" s="6"/>
      <c r="AA230" s="7"/>
      <c r="AB230" s="7"/>
      <c r="AC230" s="7"/>
      <c r="AD230" s="7"/>
      <c r="AE230" s="7"/>
      <c r="AF230" s="7"/>
      <c r="AG230" s="7"/>
      <c r="AH230" s="7"/>
      <c r="AI230" s="7"/>
      <c r="AJ230" s="7"/>
    </row>
    <row r="231" spans="1:36" ht="15.75">
      <c r="A231" s="23" t="s">
        <v>1290</v>
      </c>
      <c r="B231" s="29" t="s">
        <v>1291</v>
      </c>
      <c r="C231" s="23" t="s">
        <v>841</v>
      </c>
      <c r="D231" s="217" t="s">
        <v>1292</v>
      </c>
      <c r="E231" s="111">
        <v>0</v>
      </c>
      <c r="F231" s="283" t="s">
        <v>1293</v>
      </c>
      <c r="G231" s="25" t="s">
        <v>833</v>
      </c>
      <c r="H231" s="23" t="s">
        <v>1294</v>
      </c>
      <c r="I231" s="6"/>
      <c r="J231" s="6"/>
      <c r="K231" s="6"/>
      <c r="L231" s="6"/>
      <c r="M231" s="6"/>
      <c r="N231" s="6"/>
      <c r="O231" s="6"/>
      <c r="P231" s="6"/>
      <c r="Q231" s="6"/>
      <c r="R231" s="6"/>
      <c r="S231" s="6"/>
      <c r="T231" s="6"/>
      <c r="U231" s="6"/>
      <c r="V231" s="6"/>
      <c r="W231" s="6"/>
      <c r="X231" s="6"/>
      <c r="Y231" s="6"/>
      <c r="Z231" s="6"/>
      <c r="AA231" s="7"/>
      <c r="AB231" s="7"/>
      <c r="AC231" s="7"/>
      <c r="AD231" s="7"/>
      <c r="AE231" s="7"/>
      <c r="AF231" s="7"/>
      <c r="AG231" s="7"/>
      <c r="AH231" s="7"/>
      <c r="AI231" s="7"/>
      <c r="AJ231" s="7"/>
    </row>
    <row r="232" spans="1:36" ht="15.75">
      <c r="A232" s="21"/>
      <c r="B232" s="30"/>
      <c r="C232" s="23" t="s">
        <v>843</v>
      </c>
      <c r="D232" s="218"/>
      <c r="E232" s="111"/>
      <c r="F232" s="283" t="s">
        <v>1295</v>
      </c>
      <c r="G232" s="26"/>
      <c r="H232" s="21" t="s">
        <v>642</v>
      </c>
      <c r="I232" s="6"/>
      <c r="J232" s="6"/>
      <c r="K232" s="6"/>
      <c r="L232" s="6"/>
      <c r="M232" s="6"/>
      <c r="N232" s="6"/>
      <c r="O232" s="6"/>
      <c r="P232" s="6"/>
      <c r="Q232" s="6"/>
      <c r="R232" s="6"/>
      <c r="S232" s="6"/>
      <c r="T232" s="6"/>
      <c r="U232" s="6"/>
      <c r="V232" s="6"/>
      <c r="W232" s="6"/>
      <c r="X232" s="6"/>
      <c r="Y232" s="6"/>
      <c r="Z232" s="6"/>
      <c r="AA232" s="7"/>
      <c r="AB232" s="7"/>
      <c r="AC232" s="7"/>
      <c r="AD232" s="7"/>
      <c r="AE232" s="7"/>
      <c r="AF232" s="7"/>
      <c r="AG232" s="7"/>
      <c r="AH232" s="7"/>
      <c r="AI232" s="7"/>
      <c r="AJ232" s="7"/>
    </row>
    <row r="233" spans="1:36" ht="15.75">
      <c r="A233" s="32"/>
      <c r="B233" s="33"/>
      <c r="C233" s="34" t="s">
        <v>642</v>
      </c>
      <c r="D233" s="219"/>
      <c r="E233" s="113"/>
      <c r="F233" s="285"/>
      <c r="G233" s="32"/>
      <c r="H233" s="35"/>
      <c r="I233" s="6"/>
      <c r="J233" s="6"/>
      <c r="K233" s="6"/>
      <c r="L233" s="6"/>
      <c r="M233" s="6"/>
      <c r="N233" s="6"/>
      <c r="O233" s="6"/>
      <c r="P233" s="6"/>
      <c r="Q233" s="6"/>
      <c r="R233" s="6"/>
      <c r="S233" s="6"/>
      <c r="T233" s="6"/>
      <c r="U233" s="6"/>
      <c r="V233" s="6"/>
      <c r="W233" s="6"/>
      <c r="X233" s="6"/>
      <c r="Y233" s="6"/>
      <c r="Z233" s="6"/>
      <c r="AA233" s="7"/>
      <c r="AB233" s="7"/>
      <c r="AC233" s="7"/>
      <c r="AD233" s="7"/>
      <c r="AE233" s="7"/>
      <c r="AF233" s="7"/>
      <c r="AG233" s="7"/>
      <c r="AH233" s="7"/>
      <c r="AI233" s="7"/>
      <c r="AJ233" s="7"/>
    </row>
    <row r="234" spans="1:36" ht="15.75">
      <c r="A234" s="36"/>
      <c r="B234" s="6"/>
      <c r="C234" s="6"/>
      <c r="D234" s="220"/>
      <c r="E234" s="114"/>
      <c r="F234" s="6"/>
      <c r="G234" s="6"/>
      <c r="H234" s="6"/>
      <c r="I234" s="6"/>
      <c r="J234" s="6"/>
      <c r="K234" s="6"/>
      <c r="L234" s="6"/>
      <c r="M234" s="6"/>
      <c r="N234" s="6"/>
      <c r="O234" s="6"/>
      <c r="P234" s="6"/>
      <c r="Q234" s="6"/>
      <c r="R234" s="6"/>
      <c r="S234" s="6"/>
      <c r="T234" s="6"/>
      <c r="U234" s="6"/>
      <c r="V234" s="6"/>
      <c r="W234" s="6"/>
      <c r="X234" s="6"/>
      <c r="Y234" s="6"/>
      <c r="Z234" s="6"/>
      <c r="AA234" s="7"/>
      <c r="AB234" s="7"/>
      <c r="AC234" s="7"/>
      <c r="AD234" s="7"/>
      <c r="AE234" s="7"/>
      <c r="AF234" s="7"/>
      <c r="AG234" s="7"/>
      <c r="AH234" s="7"/>
      <c r="AI234" s="7"/>
      <c r="AJ234" s="7"/>
    </row>
    <row r="235" spans="1:36" ht="15.75">
      <c r="A235" s="36"/>
      <c r="B235" s="6"/>
      <c r="C235" s="6"/>
      <c r="D235" s="220"/>
      <c r="E235" s="114"/>
      <c r="F235" s="6"/>
      <c r="G235" s="6"/>
      <c r="H235" s="6"/>
      <c r="I235" s="6"/>
      <c r="J235" s="6"/>
      <c r="K235" s="6"/>
      <c r="L235" s="6"/>
      <c r="M235" s="6"/>
      <c r="N235" s="6"/>
      <c r="O235" s="6"/>
      <c r="P235" s="6"/>
      <c r="Q235" s="6"/>
      <c r="R235" s="6"/>
      <c r="S235" s="6"/>
      <c r="T235" s="6"/>
      <c r="U235" s="6"/>
      <c r="V235" s="6"/>
      <c r="W235" s="6"/>
      <c r="X235" s="6"/>
      <c r="Y235" s="6"/>
      <c r="Z235" s="6"/>
      <c r="AA235" s="7"/>
      <c r="AB235" s="7"/>
      <c r="AC235" s="7"/>
      <c r="AD235" s="7"/>
      <c r="AE235" s="7"/>
      <c r="AF235" s="7"/>
      <c r="AG235" s="7"/>
      <c r="AH235" s="7"/>
      <c r="AI235" s="7"/>
      <c r="AJ235" s="7"/>
    </row>
    <row r="236" spans="1:36" ht="15.75">
      <c r="A236" s="36"/>
      <c r="B236" s="6"/>
      <c r="C236" s="6"/>
      <c r="D236" s="220"/>
      <c r="E236" s="114"/>
      <c r="F236" s="6"/>
      <c r="G236" s="6"/>
      <c r="H236" s="6"/>
      <c r="I236" s="6"/>
      <c r="J236" s="6"/>
      <c r="K236" s="6"/>
      <c r="L236" s="6"/>
      <c r="M236" s="6"/>
      <c r="N236" s="6"/>
      <c r="O236" s="6"/>
      <c r="P236" s="6"/>
      <c r="Q236" s="6"/>
      <c r="R236" s="6"/>
      <c r="S236" s="6"/>
      <c r="T236" s="6"/>
      <c r="U236" s="6"/>
      <c r="V236" s="6"/>
      <c r="W236" s="6"/>
      <c r="X236" s="6"/>
      <c r="Y236" s="6"/>
      <c r="Z236" s="6"/>
      <c r="AA236" s="7"/>
      <c r="AB236" s="7"/>
      <c r="AC236" s="7"/>
      <c r="AD236" s="7"/>
      <c r="AE236" s="7"/>
      <c r="AF236" s="7"/>
      <c r="AG236" s="7"/>
      <c r="AH236" s="7"/>
      <c r="AI236" s="7"/>
      <c r="AJ236" s="7"/>
    </row>
    <row r="237" spans="1:36" ht="15.75">
      <c r="A237" s="36"/>
      <c r="B237" s="6"/>
      <c r="C237" s="6"/>
      <c r="D237" s="220"/>
      <c r="E237" s="114"/>
      <c r="F237" s="6"/>
      <c r="G237" s="6"/>
      <c r="H237" s="6"/>
      <c r="I237" s="6"/>
      <c r="J237" s="6"/>
      <c r="K237" s="6"/>
      <c r="L237" s="6"/>
      <c r="M237" s="6"/>
      <c r="N237" s="6"/>
      <c r="O237" s="6"/>
      <c r="P237" s="6"/>
      <c r="Q237" s="6"/>
      <c r="R237" s="6"/>
      <c r="S237" s="6"/>
      <c r="T237" s="6"/>
      <c r="U237" s="6"/>
      <c r="V237" s="6"/>
      <c r="W237" s="6"/>
      <c r="X237" s="6"/>
      <c r="Y237" s="6"/>
      <c r="Z237" s="6"/>
      <c r="AA237" s="7"/>
      <c r="AB237" s="7"/>
      <c r="AC237" s="7"/>
      <c r="AD237" s="7"/>
      <c r="AE237" s="7"/>
      <c r="AF237" s="7"/>
      <c r="AG237" s="7"/>
      <c r="AH237" s="7"/>
      <c r="AI237" s="7"/>
      <c r="AJ237" s="7"/>
    </row>
    <row r="238" spans="1:36" ht="15.75">
      <c r="A238" s="36"/>
      <c r="B238" s="6"/>
      <c r="C238" s="6"/>
      <c r="D238" s="220"/>
      <c r="E238" s="114"/>
      <c r="F238" s="6"/>
      <c r="G238" s="6"/>
      <c r="H238" s="6"/>
      <c r="I238" s="6"/>
      <c r="J238" s="6"/>
      <c r="K238" s="6"/>
      <c r="L238" s="6"/>
      <c r="M238" s="6"/>
      <c r="N238" s="6"/>
      <c r="O238" s="6"/>
      <c r="P238" s="6"/>
      <c r="Q238" s="6"/>
      <c r="R238" s="6"/>
      <c r="S238" s="6"/>
      <c r="T238" s="6"/>
      <c r="U238" s="6"/>
      <c r="V238" s="6"/>
      <c r="W238" s="6"/>
      <c r="X238" s="6"/>
      <c r="Y238" s="6"/>
      <c r="Z238" s="6"/>
      <c r="AA238" s="7"/>
      <c r="AB238" s="7"/>
      <c r="AC238" s="7"/>
      <c r="AD238" s="7"/>
      <c r="AE238" s="7"/>
      <c r="AF238" s="7"/>
      <c r="AG238" s="7"/>
      <c r="AH238" s="7"/>
      <c r="AI238" s="7"/>
      <c r="AJ238" s="7"/>
    </row>
    <row r="239" spans="1:36" ht="15.75">
      <c r="A239" s="36"/>
      <c r="B239" s="6"/>
      <c r="C239" s="6"/>
      <c r="D239" s="220"/>
      <c r="E239" s="114"/>
      <c r="F239" s="6"/>
      <c r="G239" s="6"/>
      <c r="H239" s="6"/>
      <c r="I239" s="6"/>
      <c r="J239" s="6"/>
      <c r="K239" s="6"/>
      <c r="L239" s="6"/>
      <c r="M239" s="6"/>
      <c r="N239" s="6"/>
      <c r="O239" s="6"/>
      <c r="P239" s="6"/>
      <c r="Q239" s="6"/>
      <c r="R239" s="6"/>
      <c r="S239" s="6"/>
      <c r="T239" s="6"/>
      <c r="U239" s="6"/>
      <c r="V239" s="6"/>
      <c r="W239" s="6"/>
      <c r="X239" s="6"/>
      <c r="Y239" s="6"/>
      <c r="Z239" s="6"/>
      <c r="AA239" s="7"/>
      <c r="AB239" s="7"/>
      <c r="AC239" s="7"/>
      <c r="AD239" s="7"/>
      <c r="AE239" s="7"/>
      <c r="AF239" s="7"/>
      <c r="AG239" s="7"/>
      <c r="AH239" s="7"/>
      <c r="AI239" s="7"/>
      <c r="AJ239" s="7"/>
    </row>
    <row r="240" spans="1:36" ht="15.75">
      <c r="A240" s="36"/>
      <c r="B240" s="6"/>
      <c r="C240" s="6"/>
      <c r="D240" s="220"/>
      <c r="E240" s="114"/>
      <c r="F240" s="6"/>
      <c r="G240" s="6"/>
      <c r="H240" s="6"/>
      <c r="I240" s="6"/>
      <c r="J240" s="6"/>
      <c r="K240" s="6"/>
      <c r="L240" s="6"/>
      <c r="M240" s="6"/>
      <c r="N240" s="6"/>
      <c r="O240" s="6"/>
      <c r="P240" s="6"/>
      <c r="Q240" s="6"/>
      <c r="R240" s="6"/>
      <c r="S240" s="6"/>
      <c r="T240" s="6"/>
      <c r="U240" s="6"/>
      <c r="V240" s="6"/>
      <c r="W240" s="6"/>
      <c r="X240" s="6"/>
      <c r="Y240" s="6"/>
      <c r="Z240" s="6"/>
      <c r="AA240" s="7"/>
      <c r="AB240" s="7"/>
      <c r="AC240" s="7"/>
      <c r="AD240" s="7"/>
      <c r="AE240" s="7"/>
      <c r="AF240" s="7"/>
      <c r="AG240" s="7"/>
      <c r="AH240" s="7"/>
      <c r="AI240" s="7"/>
      <c r="AJ240" s="7"/>
    </row>
    <row r="241" spans="1:36" ht="15.75">
      <c r="A241" s="36"/>
      <c r="B241" s="6"/>
      <c r="C241" s="6"/>
      <c r="D241" s="220"/>
      <c r="E241" s="114"/>
      <c r="F241" s="6"/>
      <c r="G241" s="6"/>
      <c r="H241" s="6"/>
      <c r="I241" s="6"/>
      <c r="J241" s="6"/>
      <c r="K241" s="6"/>
      <c r="L241" s="6"/>
      <c r="M241" s="6"/>
      <c r="N241" s="6"/>
      <c r="O241" s="6"/>
      <c r="P241" s="6"/>
      <c r="Q241" s="6"/>
      <c r="R241" s="6"/>
      <c r="S241" s="6"/>
      <c r="T241" s="6"/>
      <c r="U241" s="6"/>
      <c r="V241" s="6"/>
      <c r="W241" s="6"/>
      <c r="X241" s="6"/>
      <c r="Y241" s="6"/>
      <c r="Z241" s="6"/>
      <c r="AA241" s="7"/>
      <c r="AB241" s="7"/>
      <c r="AC241" s="7"/>
      <c r="AD241" s="7"/>
      <c r="AE241" s="7"/>
      <c r="AF241" s="7"/>
      <c r="AG241" s="7"/>
      <c r="AH241" s="7"/>
      <c r="AI241" s="7"/>
      <c r="AJ241" s="7"/>
    </row>
    <row r="242" spans="1:36" ht="15.75">
      <c r="A242" s="36"/>
      <c r="B242" s="6"/>
      <c r="C242" s="6"/>
      <c r="D242" s="220"/>
      <c r="E242" s="114"/>
      <c r="F242" s="6"/>
      <c r="G242" s="6"/>
      <c r="H242" s="6"/>
      <c r="I242" s="6"/>
      <c r="J242" s="6"/>
      <c r="K242" s="6"/>
      <c r="L242" s="6"/>
      <c r="M242" s="6"/>
      <c r="N242" s="6"/>
      <c r="O242" s="6"/>
      <c r="P242" s="6"/>
      <c r="Q242" s="6"/>
      <c r="R242" s="6"/>
      <c r="S242" s="6"/>
      <c r="T242" s="6"/>
      <c r="U242" s="6"/>
      <c r="V242" s="6"/>
      <c r="W242" s="6"/>
      <c r="X242" s="6"/>
      <c r="Y242" s="6"/>
      <c r="Z242" s="6"/>
      <c r="AA242" s="7"/>
      <c r="AB242" s="7"/>
      <c r="AC242" s="7"/>
      <c r="AD242" s="7"/>
      <c r="AE242" s="7"/>
      <c r="AF242" s="7"/>
      <c r="AG242" s="7"/>
      <c r="AH242" s="7"/>
      <c r="AI242" s="7"/>
      <c r="AJ242" s="7"/>
    </row>
    <row r="243" spans="1:36" ht="15.75">
      <c r="A243" s="36"/>
      <c r="B243" s="6"/>
      <c r="C243" s="6"/>
      <c r="D243" s="220"/>
      <c r="E243" s="114"/>
      <c r="F243" s="6"/>
      <c r="G243" s="6"/>
      <c r="H243" s="6"/>
      <c r="I243" s="6"/>
      <c r="J243" s="6"/>
      <c r="K243" s="6"/>
      <c r="L243" s="6"/>
      <c r="M243" s="6"/>
      <c r="N243" s="6"/>
      <c r="O243" s="6"/>
      <c r="P243" s="6"/>
      <c r="Q243" s="6"/>
      <c r="R243" s="6"/>
      <c r="S243" s="6"/>
      <c r="T243" s="6"/>
      <c r="U243" s="6"/>
      <c r="V243" s="6"/>
      <c r="W243" s="6"/>
      <c r="X243" s="6"/>
      <c r="Y243" s="6"/>
      <c r="Z243" s="6"/>
      <c r="AA243" s="7"/>
      <c r="AB243" s="7"/>
      <c r="AC243" s="7"/>
      <c r="AD243" s="7"/>
      <c r="AE243" s="7"/>
      <c r="AF243" s="7"/>
      <c r="AG243" s="7"/>
      <c r="AH243" s="7"/>
      <c r="AI243" s="7"/>
      <c r="AJ243" s="7"/>
    </row>
    <row r="244" spans="1:36" ht="15.75">
      <c r="A244" s="36"/>
      <c r="B244" s="6"/>
      <c r="C244" s="6"/>
      <c r="D244" s="220"/>
      <c r="E244" s="114"/>
      <c r="F244" s="6"/>
      <c r="G244" s="6"/>
      <c r="H244" s="6"/>
      <c r="I244" s="6"/>
      <c r="J244" s="6"/>
      <c r="K244" s="6"/>
      <c r="L244" s="6"/>
      <c r="M244" s="6"/>
      <c r="N244" s="6"/>
      <c r="O244" s="6"/>
      <c r="P244" s="6"/>
      <c r="Q244" s="6"/>
      <c r="R244" s="6"/>
      <c r="S244" s="6"/>
      <c r="T244" s="6"/>
      <c r="U244" s="6"/>
      <c r="V244" s="6"/>
      <c r="W244" s="6"/>
      <c r="X244" s="6"/>
      <c r="Y244" s="6"/>
      <c r="Z244" s="6"/>
      <c r="AA244" s="7"/>
      <c r="AB244" s="7"/>
      <c r="AC244" s="7"/>
      <c r="AD244" s="7"/>
      <c r="AE244" s="7"/>
      <c r="AF244" s="7"/>
      <c r="AG244" s="7"/>
      <c r="AH244" s="7"/>
      <c r="AI244" s="7"/>
      <c r="AJ244" s="7"/>
    </row>
    <row r="245" spans="1:36" ht="15.75">
      <c r="A245" s="36"/>
      <c r="B245" s="6"/>
      <c r="C245" s="6"/>
      <c r="D245" s="220"/>
      <c r="E245" s="114"/>
      <c r="F245" s="6"/>
      <c r="G245" s="6"/>
      <c r="H245" s="6"/>
      <c r="I245" s="6"/>
      <c r="J245" s="6"/>
      <c r="K245" s="6"/>
      <c r="L245" s="6"/>
      <c r="M245" s="6"/>
      <c r="N245" s="6"/>
      <c r="O245" s="6"/>
      <c r="P245" s="6"/>
      <c r="Q245" s="6"/>
      <c r="R245" s="6"/>
      <c r="S245" s="6"/>
      <c r="T245" s="6"/>
      <c r="U245" s="6"/>
      <c r="V245" s="6"/>
      <c r="W245" s="6"/>
      <c r="X245" s="6"/>
      <c r="Y245" s="6"/>
      <c r="Z245" s="6"/>
      <c r="AA245" s="7"/>
      <c r="AB245" s="7"/>
      <c r="AC245" s="7"/>
      <c r="AD245" s="7"/>
      <c r="AE245" s="7"/>
      <c r="AF245" s="7"/>
      <c r="AG245" s="7"/>
      <c r="AH245" s="7"/>
      <c r="AI245" s="7"/>
      <c r="AJ245" s="7"/>
    </row>
    <row r="246" spans="1:36" ht="15.75">
      <c r="A246" s="36"/>
      <c r="B246" s="6"/>
      <c r="C246" s="6"/>
      <c r="D246" s="220"/>
      <c r="E246" s="114"/>
      <c r="F246" s="6"/>
      <c r="G246" s="6"/>
      <c r="H246" s="6"/>
      <c r="I246" s="6"/>
      <c r="J246" s="6"/>
      <c r="K246" s="6"/>
      <c r="L246" s="6"/>
      <c r="M246" s="6"/>
      <c r="N246" s="6"/>
      <c r="O246" s="6"/>
      <c r="P246" s="6"/>
      <c r="Q246" s="6"/>
      <c r="R246" s="6"/>
      <c r="S246" s="6"/>
      <c r="T246" s="6"/>
      <c r="U246" s="6"/>
      <c r="V246" s="6"/>
      <c r="W246" s="6"/>
      <c r="X246" s="6"/>
      <c r="Y246" s="6"/>
      <c r="Z246" s="6"/>
      <c r="AA246" s="7"/>
      <c r="AB246" s="7"/>
      <c r="AC246" s="7"/>
      <c r="AD246" s="7"/>
      <c r="AE246" s="7"/>
      <c r="AF246" s="7"/>
      <c r="AG246" s="7"/>
      <c r="AH246" s="7"/>
      <c r="AI246" s="7"/>
      <c r="AJ246" s="7"/>
    </row>
    <row r="247" spans="1:36" ht="15.75">
      <c r="A247" s="36"/>
      <c r="B247" s="6"/>
      <c r="C247" s="6"/>
      <c r="D247" s="220"/>
      <c r="E247" s="114"/>
      <c r="F247" s="6"/>
      <c r="G247" s="6"/>
      <c r="H247" s="6"/>
      <c r="I247" s="6"/>
      <c r="J247" s="6"/>
      <c r="K247" s="6"/>
      <c r="L247" s="6"/>
      <c r="M247" s="6"/>
      <c r="N247" s="6"/>
      <c r="O247" s="6"/>
      <c r="P247" s="6"/>
      <c r="Q247" s="6"/>
      <c r="R247" s="6"/>
      <c r="S247" s="6"/>
      <c r="T247" s="6"/>
      <c r="U247" s="6"/>
      <c r="V247" s="6"/>
      <c r="W247" s="6"/>
      <c r="X247" s="6"/>
      <c r="Y247" s="6"/>
      <c r="Z247" s="6"/>
      <c r="AA247" s="7"/>
      <c r="AB247" s="7"/>
      <c r="AC247" s="7"/>
      <c r="AD247" s="7"/>
      <c r="AE247" s="7"/>
      <c r="AF247" s="7"/>
      <c r="AG247" s="7"/>
      <c r="AH247" s="7"/>
      <c r="AI247" s="7"/>
      <c r="AJ247" s="7"/>
    </row>
    <row r="248" spans="1:36" ht="15.75">
      <c r="A248" s="36"/>
      <c r="B248" s="6"/>
      <c r="C248" s="6"/>
      <c r="D248" s="220"/>
      <c r="E248" s="114"/>
      <c r="F248" s="6"/>
      <c r="G248" s="6"/>
      <c r="H248" s="6"/>
      <c r="I248" s="6"/>
      <c r="J248" s="6"/>
      <c r="K248" s="6"/>
      <c r="L248" s="6"/>
      <c r="M248" s="6"/>
      <c r="N248" s="6"/>
      <c r="O248" s="6"/>
      <c r="P248" s="6"/>
      <c r="Q248" s="6"/>
      <c r="R248" s="6"/>
      <c r="S248" s="6"/>
      <c r="T248" s="6"/>
      <c r="U248" s="6"/>
      <c r="V248" s="6"/>
      <c r="W248" s="6"/>
      <c r="X248" s="6"/>
      <c r="Y248" s="6"/>
      <c r="Z248" s="6"/>
      <c r="AA248" s="7"/>
      <c r="AB248" s="7"/>
      <c r="AC248" s="7"/>
      <c r="AD248" s="7"/>
      <c r="AE248" s="7"/>
      <c r="AF248" s="7"/>
      <c r="AG248" s="7"/>
      <c r="AH248" s="7"/>
      <c r="AI248" s="7"/>
      <c r="AJ248" s="7"/>
    </row>
    <row r="249" spans="1:36" ht="15.75">
      <c r="A249" s="36"/>
      <c r="B249" s="6"/>
      <c r="C249" s="6"/>
      <c r="D249" s="220"/>
      <c r="E249" s="114"/>
      <c r="F249" s="6"/>
      <c r="G249" s="6"/>
      <c r="H249" s="6"/>
      <c r="I249" s="6"/>
      <c r="J249" s="6"/>
      <c r="K249" s="6"/>
      <c r="L249" s="6"/>
      <c r="M249" s="6"/>
      <c r="N249" s="6"/>
      <c r="O249" s="6"/>
      <c r="P249" s="6"/>
      <c r="Q249" s="6"/>
      <c r="R249" s="6"/>
      <c r="S249" s="6"/>
      <c r="T249" s="6"/>
      <c r="U249" s="6"/>
      <c r="V249" s="6"/>
      <c r="W249" s="6"/>
      <c r="X249" s="6"/>
      <c r="Y249" s="6"/>
      <c r="Z249" s="6"/>
      <c r="AA249" s="7"/>
      <c r="AB249" s="7"/>
      <c r="AC249" s="7"/>
      <c r="AD249" s="7"/>
      <c r="AE249" s="7"/>
      <c r="AF249" s="7"/>
      <c r="AG249" s="7"/>
      <c r="AH249" s="7"/>
      <c r="AI249" s="7"/>
      <c r="AJ249" s="7"/>
    </row>
    <row r="250" spans="1:36" ht="15.75">
      <c r="A250" s="36"/>
      <c r="B250" s="6"/>
      <c r="C250" s="6"/>
      <c r="D250" s="220"/>
      <c r="E250" s="114"/>
      <c r="F250" s="6"/>
      <c r="G250" s="6"/>
      <c r="H250" s="6"/>
      <c r="I250" s="6"/>
      <c r="J250" s="6"/>
      <c r="K250" s="6"/>
      <c r="L250" s="6"/>
      <c r="M250" s="6"/>
      <c r="N250" s="6"/>
      <c r="O250" s="6"/>
      <c r="P250" s="6"/>
      <c r="Q250" s="6"/>
      <c r="R250" s="6"/>
      <c r="S250" s="6"/>
      <c r="T250" s="6"/>
      <c r="U250" s="6"/>
      <c r="V250" s="6"/>
      <c r="W250" s="6"/>
      <c r="X250" s="6"/>
      <c r="Y250" s="6"/>
      <c r="Z250" s="6"/>
      <c r="AA250" s="7"/>
      <c r="AB250" s="7"/>
      <c r="AC250" s="7"/>
      <c r="AD250" s="7"/>
      <c r="AE250" s="7"/>
      <c r="AF250" s="7"/>
      <c r="AG250" s="7"/>
      <c r="AH250" s="7"/>
      <c r="AI250" s="7"/>
      <c r="AJ250" s="7"/>
    </row>
    <row r="251" spans="1:36" ht="15.75">
      <c r="A251" s="36"/>
      <c r="B251" s="6"/>
      <c r="C251" s="6"/>
      <c r="D251" s="220"/>
      <c r="E251" s="114"/>
      <c r="F251" s="6"/>
      <c r="G251" s="6"/>
      <c r="H251" s="6"/>
      <c r="I251" s="6"/>
      <c r="J251" s="6"/>
      <c r="K251" s="6"/>
      <c r="L251" s="6"/>
      <c r="M251" s="6"/>
      <c r="N251" s="6"/>
      <c r="O251" s="6"/>
      <c r="P251" s="6"/>
      <c r="Q251" s="6"/>
      <c r="R251" s="6"/>
      <c r="S251" s="6"/>
      <c r="T251" s="6"/>
      <c r="U251" s="6"/>
      <c r="V251" s="6"/>
      <c r="W251" s="6"/>
      <c r="X251" s="6"/>
      <c r="Y251" s="6"/>
      <c r="Z251" s="6"/>
      <c r="AA251" s="7"/>
      <c r="AB251" s="7"/>
      <c r="AC251" s="7"/>
      <c r="AD251" s="7"/>
      <c r="AE251" s="7"/>
      <c r="AF251" s="7"/>
      <c r="AG251" s="7"/>
      <c r="AH251" s="7"/>
      <c r="AI251" s="7"/>
      <c r="AJ251" s="7"/>
    </row>
    <row r="252" spans="1:36" ht="15.75">
      <c r="A252" s="36"/>
      <c r="B252" s="6"/>
      <c r="C252" s="6"/>
      <c r="D252" s="220"/>
      <c r="E252" s="114"/>
      <c r="F252" s="6"/>
      <c r="G252" s="6"/>
      <c r="H252" s="6"/>
      <c r="I252" s="6"/>
      <c r="J252" s="6"/>
      <c r="K252" s="6"/>
      <c r="L252" s="6"/>
      <c r="M252" s="6"/>
      <c r="N252" s="6"/>
      <c r="O252" s="6"/>
      <c r="P252" s="6"/>
      <c r="Q252" s="6"/>
      <c r="R252" s="6"/>
      <c r="S252" s="6"/>
      <c r="T252" s="6"/>
      <c r="U252" s="6"/>
      <c r="V252" s="6"/>
      <c r="W252" s="6"/>
      <c r="X252" s="6"/>
      <c r="Y252" s="6"/>
      <c r="Z252" s="6"/>
      <c r="AA252" s="7"/>
      <c r="AB252" s="7"/>
      <c r="AC252" s="7"/>
      <c r="AD252" s="7"/>
      <c r="AE252" s="7"/>
      <c r="AF252" s="7"/>
      <c r="AG252" s="7"/>
      <c r="AH252" s="7"/>
      <c r="AI252" s="7"/>
      <c r="AJ252" s="7"/>
    </row>
    <row r="253" spans="1:36" ht="15.75">
      <c r="A253" s="36"/>
      <c r="B253" s="6"/>
      <c r="C253" s="6"/>
      <c r="D253" s="220"/>
      <c r="E253" s="114"/>
      <c r="F253" s="6"/>
      <c r="G253" s="6"/>
      <c r="H253" s="6"/>
      <c r="I253" s="6"/>
      <c r="J253" s="6"/>
      <c r="K253" s="6"/>
      <c r="L253" s="6"/>
      <c r="M253" s="6"/>
      <c r="N253" s="6"/>
      <c r="O253" s="6"/>
      <c r="P253" s="6"/>
      <c r="Q253" s="6"/>
      <c r="R253" s="6"/>
      <c r="S253" s="6"/>
      <c r="T253" s="6"/>
      <c r="U253" s="6"/>
      <c r="V253" s="6"/>
      <c r="W253" s="6"/>
      <c r="X253" s="6"/>
      <c r="Y253" s="6"/>
      <c r="Z253" s="6"/>
      <c r="AA253" s="7"/>
      <c r="AB253" s="7"/>
      <c r="AC253" s="7"/>
      <c r="AD253" s="7"/>
      <c r="AE253" s="7"/>
      <c r="AF253" s="7"/>
      <c r="AG253" s="7"/>
      <c r="AH253" s="7"/>
      <c r="AI253" s="7"/>
      <c r="AJ253" s="7"/>
    </row>
    <row r="254" spans="1:36" ht="15.75">
      <c r="A254" s="36"/>
      <c r="B254" s="6"/>
      <c r="C254" s="6"/>
      <c r="D254" s="220"/>
      <c r="E254" s="114"/>
      <c r="F254" s="6"/>
      <c r="G254" s="6"/>
      <c r="H254" s="6"/>
      <c r="I254" s="6"/>
      <c r="J254" s="6"/>
      <c r="K254" s="6"/>
      <c r="L254" s="6"/>
      <c r="M254" s="6"/>
      <c r="N254" s="6"/>
      <c r="O254" s="6"/>
      <c r="P254" s="6"/>
      <c r="Q254" s="6"/>
      <c r="R254" s="6"/>
      <c r="S254" s="6"/>
      <c r="T254" s="6"/>
      <c r="U254" s="6"/>
      <c r="V254" s="6"/>
      <c r="W254" s="6"/>
      <c r="X254" s="6"/>
      <c r="Y254" s="6"/>
      <c r="Z254" s="6"/>
      <c r="AA254" s="7"/>
      <c r="AB254" s="7"/>
      <c r="AC254" s="7"/>
      <c r="AD254" s="7"/>
      <c r="AE254" s="7"/>
      <c r="AF254" s="7"/>
      <c r="AG254" s="7"/>
      <c r="AH254" s="7"/>
      <c r="AI254" s="7"/>
      <c r="AJ254" s="7"/>
    </row>
    <row r="255" spans="1:36" ht="15.75">
      <c r="A255" s="36"/>
      <c r="B255" s="6"/>
      <c r="C255" s="6"/>
      <c r="D255" s="220"/>
      <c r="E255" s="114"/>
      <c r="F255" s="6"/>
      <c r="G255" s="6"/>
      <c r="H255" s="6"/>
      <c r="I255" s="6"/>
      <c r="J255" s="6"/>
      <c r="K255" s="6"/>
      <c r="L255" s="6"/>
      <c r="M255" s="6"/>
      <c r="N255" s="6"/>
      <c r="O255" s="6"/>
      <c r="P255" s="6"/>
      <c r="Q255" s="6"/>
      <c r="R255" s="6"/>
      <c r="S255" s="6"/>
      <c r="T255" s="6"/>
      <c r="U255" s="6"/>
      <c r="V255" s="6"/>
      <c r="W255" s="6"/>
      <c r="X255" s="6"/>
      <c r="Y255" s="6"/>
      <c r="Z255" s="6"/>
      <c r="AA255" s="7"/>
      <c r="AB255" s="7"/>
      <c r="AC255" s="7"/>
      <c r="AD255" s="7"/>
      <c r="AE255" s="7"/>
      <c r="AF255" s="7"/>
      <c r="AG255" s="7"/>
      <c r="AH255" s="7"/>
      <c r="AI255" s="7"/>
      <c r="AJ255" s="7"/>
    </row>
    <row r="256" spans="1:36" ht="15.75">
      <c r="A256" s="36"/>
      <c r="B256" s="6"/>
      <c r="C256" s="6"/>
      <c r="D256" s="220"/>
      <c r="E256" s="114"/>
      <c r="F256" s="6"/>
      <c r="G256" s="6"/>
      <c r="H256" s="6"/>
      <c r="I256" s="6"/>
      <c r="J256" s="6"/>
      <c r="K256" s="6"/>
      <c r="L256" s="6"/>
      <c r="M256" s="6"/>
      <c r="N256" s="6"/>
      <c r="O256" s="6"/>
      <c r="P256" s="6"/>
      <c r="Q256" s="6"/>
      <c r="R256" s="6"/>
      <c r="S256" s="6"/>
      <c r="T256" s="6"/>
      <c r="U256" s="6"/>
      <c r="V256" s="6"/>
      <c r="W256" s="6"/>
      <c r="X256" s="6"/>
      <c r="Y256" s="6"/>
      <c r="Z256" s="6"/>
      <c r="AA256" s="7"/>
      <c r="AB256" s="7"/>
      <c r="AC256" s="7"/>
      <c r="AD256" s="7"/>
      <c r="AE256" s="7"/>
      <c r="AF256" s="7"/>
      <c r="AG256" s="7"/>
      <c r="AH256" s="7"/>
      <c r="AI256" s="7"/>
      <c r="AJ256" s="7"/>
    </row>
    <row r="257" spans="1:36" ht="15.75">
      <c r="A257" s="36"/>
      <c r="B257" s="6"/>
      <c r="C257" s="6"/>
      <c r="D257" s="220"/>
      <c r="E257" s="114"/>
      <c r="F257" s="6"/>
      <c r="G257" s="6"/>
      <c r="H257" s="6"/>
      <c r="I257" s="6"/>
      <c r="J257" s="6"/>
      <c r="K257" s="6"/>
      <c r="L257" s="6"/>
      <c r="M257" s="6"/>
      <c r="N257" s="6"/>
      <c r="O257" s="6"/>
      <c r="P257" s="6"/>
      <c r="Q257" s="6"/>
      <c r="R257" s="6"/>
      <c r="S257" s="6"/>
      <c r="T257" s="6"/>
      <c r="U257" s="6"/>
      <c r="V257" s="6"/>
      <c r="W257" s="6"/>
      <c r="X257" s="6"/>
      <c r="Y257" s="6"/>
      <c r="Z257" s="6"/>
      <c r="AA257" s="7"/>
      <c r="AB257" s="7"/>
      <c r="AC257" s="7"/>
      <c r="AD257" s="7"/>
      <c r="AE257" s="7"/>
      <c r="AF257" s="7"/>
      <c r="AG257" s="7"/>
      <c r="AH257" s="7"/>
      <c r="AI257" s="7"/>
      <c r="AJ257" s="7"/>
    </row>
    <row r="258" spans="1:36" ht="15.75">
      <c r="A258" s="36"/>
      <c r="B258" s="6"/>
      <c r="C258" s="6"/>
      <c r="D258" s="220"/>
      <c r="E258" s="114"/>
      <c r="F258" s="6"/>
      <c r="G258" s="6"/>
      <c r="H258" s="6"/>
      <c r="I258" s="6"/>
      <c r="J258" s="6"/>
      <c r="K258" s="6"/>
      <c r="L258" s="6"/>
      <c r="M258" s="6"/>
      <c r="N258" s="6"/>
      <c r="O258" s="6"/>
      <c r="P258" s="6"/>
      <c r="Q258" s="6"/>
      <c r="R258" s="6"/>
      <c r="S258" s="6"/>
      <c r="T258" s="6"/>
      <c r="U258" s="6"/>
      <c r="V258" s="6"/>
      <c r="W258" s="6"/>
      <c r="X258" s="6"/>
      <c r="Y258" s="6"/>
      <c r="Z258" s="6"/>
      <c r="AA258" s="7"/>
      <c r="AB258" s="7"/>
      <c r="AC258" s="7"/>
      <c r="AD258" s="7"/>
      <c r="AE258" s="7"/>
      <c r="AF258" s="7"/>
      <c r="AG258" s="7"/>
      <c r="AH258" s="7"/>
      <c r="AI258" s="7"/>
      <c r="AJ258" s="7"/>
    </row>
    <row r="259" spans="1:36" ht="15.75">
      <c r="A259" s="36"/>
      <c r="B259" s="6"/>
      <c r="C259" s="6"/>
      <c r="D259" s="220"/>
      <c r="E259" s="114"/>
      <c r="F259" s="6"/>
      <c r="G259" s="6"/>
      <c r="H259" s="6"/>
      <c r="I259" s="6"/>
      <c r="J259" s="6"/>
      <c r="K259" s="6"/>
      <c r="L259" s="6"/>
      <c r="M259" s="6"/>
      <c r="N259" s="6"/>
      <c r="O259" s="6"/>
      <c r="P259" s="6"/>
      <c r="Q259" s="6"/>
      <c r="R259" s="6"/>
      <c r="S259" s="6"/>
      <c r="T259" s="6"/>
      <c r="U259" s="6"/>
      <c r="V259" s="6"/>
      <c r="W259" s="6"/>
      <c r="X259" s="6"/>
      <c r="Y259" s="6"/>
      <c r="Z259" s="6"/>
      <c r="AA259" s="7"/>
      <c r="AB259" s="7"/>
      <c r="AC259" s="7"/>
      <c r="AD259" s="7"/>
      <c r="AE259" s="7"/>
      <c r="AF259" s="7"/>
      <c r="AG259" s="7"/>
      <c r="AH259" s="7"/>
      <c r="AI259" s="7"/>
      <c r="AJ259" s="7"/>
    </row>
    <row r="260" spans="1:36" ht="15.75">
      <c r="A260" s="36"/>
      <c r="B260" s="6"/>
      <c r="C260" s="6"/>
      <c r="D260" s="220"/>
      <c r="E260" s="114"/>
      <c r="F260" s="6"/>
      <c r="G260" s="6"/>
      <c r="H260" s="6"/>
      <c r="I260" s="6"/>
      <c r="J260" s="6"/>
      <c r="K260" s="6"/>
      <c r="L260" s="6"/>
      <c r="M260" s="6"/>
      <c r="N260" s="6"/>
      <c r="O260" s="6"/>
      <c r="P260" s="6"/>
      <c r="Q260" s="6"/>
      <c r="R260" s="6"/>
      <c r="S260" s="6"/>
      <c r="T260" s="6"/>
      <c r="U260" s="6"/>
      <c r="V260" s="6"/>
      <c r="W260" s="6"/>
      <c r="X260" s="6"/>
      <c r="Y260" s="6"/>
      <c r="Z260" s="6"/>
      <c r="AA260" s="7"/>
      <c r="AB260" s="7"/>
      <c r="AC260" s="7"/>
      <c r="AD260" s="7"/>
      <c r="AE260" s="7"/>
      <c r="AF260" s="7"/>
      <c r="AG260" s="7"/>
      <c r="AH260" s="7"/>
      <c r="AI260" s="7"/>
      <c r="AJ260" s="7"/>
    </row>
    <row r="261" spans="1:36" ht="15.75">
      <c r="A261" s="36"/>
      <c r="B261" s="6"/>
      <c r="C261" s="6"/>
      <c r="D261" s="220"/>
      <c r="E261" s="114"/>
      <c r="F261" s="6"/>
      <c r="G261" s="6"/>
      <c r="H261" s="6"/>
      <c r="I261" s="6"/>
      <c r="J261" s="6"/>
      <c r="K261" s="6"/>
      <c r="L261" s="6"/>
      <c r="M261" s="6"/>
      <c r="N261" s="6"/>
      <c r="O261" s="6"/>
      <c r="P261" s="6"/>
      <c r="Q261" s="6"/>
      <c r="R261" s="6"/>
      <c r="S261" s="6"/>
      <c r="T261" s="6"/>
      <c r="U261" s="6"/>
      <c r="V261" s="6"/>
      <c r="W261" s="6"/>
      <c r="X261" s="6"/>
      <c r="Y261" s="6"/>
      <c r="Z261" s="6"/>
      <c r="AA261" s="7"/>
      <c r="AB261" s="7"/>
      <c r="AC261" s="7"/>
      <c r="AD261" s="7"/>
      <c r="AE261" s="7"/>
      <c r="AF261" s="7"/>
      <c r="AG261" s="7"/>
      <c r="AH261" s="7"/>
      <c r="AI261" s="7"/>
      <c r="AJ261" s="7"/>
    </row>
    <row r="262" spans="1:36" ht="15.75">
      <c r="A262" s="36"/>
      <c r="B262" s="6"/>
      <c r="C262" s="6"/>
      <c r="D262" s="220"/>
      <c r="E262" s="114"/>
      <c r="F262" s="6"/>
      <c r="G262" s="6"/>
      <c r="H262" s="6"/>
      <c r="I262" s="6"/>
      <c r="J262" s="6"/>
      <c r="K262" s="6"/>
      <c r="L262" s="6"/>
      <c r="M262" s="6"/>
      <c r="N262" s="6"/>
      <c r="O262" s="6"/>
      <c r="P262" s="6"/>
      <c r="Q262" s="6"/>
      <c r="R262" s="6"/>
      <c r="S262" s="6"/>
      <c r="T262" s="6"/>
      <c r="U262" s="6"/>
      <c r="V262" s="6"/>
      <c r="W262" s="6"/>
      <c r="X262" s="6"/>
      <c r="Y262" s="6"/>
      <c r="Z262" s="6"/>
      <c r="AA262" s="7"/>
      <c r="AB262" s="7"/>
      <c r="AC262" s="7"/>
      <c r="AD262" s="7"/>
      <c r="AE262" s="7"/>
      <c r="AF262" s="7"/>
      <c r="AG262" s="7"/>
      <c r="AH262" s="7"/>
      <c r="AI262" s="7"/>
      <c r="AJ262" s="7"/>
    </row>
    <row r="263" spans="1:36" ht="15.75">
      <c r="A263" s="36"/>
      <c r="B263" s="6"/>
      <c r="C263" s="6"/>
      <c r="D263" s="220"/>
      <c r="E263" s="114"/>
      <c r="F263" s="6"/>
      <c r="G263" s="6"/>
      <c r="H263" s="6"/>
      <c r="I263" s="6"/>
      <c r="J263" s="6"/>
      <c r="K263" s="6"/>
      <c r="L263" s="6"/>
      <c r="M263" s="6"/>
      <c r="N263" s="6"/>
      <c r="O263" s="6"/>
      <c r="P263" s="6"/>
      <c r="Q263" s="6"/>
      <c r="R263" s="6"/>
      <c r="S263" s="6"/>
      <c r="T263" s="6"/>
      <c r="U263" s="6"/>
      <c r="V263" s="6"/>
      <c r="W263" s="6"/>
      <c r="X263" s="6"/>
      <c r="Y263" s="6"/>
      <c r="Z263" s="6"/>
      <c r="AA263" s="7"/>
      <c r="AB263" s="7"/>
      <c r="AC263" s="7"/>
      <c r="AD263" s="7"/>
      <c r="AE263" s="7"/>
      <c r="AF263" s="7"/>
      <c r="AG263" s="7"/>
      <c r="AH263" s="7"/>
      <c r="AI263" s="7"/>
      <c r="AJ263" s="7"/>
    </row>
    <row r="264" spans="1:36" ht="15.75">
      <c r="A264" s="36"/>
      <c r="B264" s="6"/>
      <c r="C264" s="6"/>
      <c r="D264" s="220"/>
      <c r="E264" s="114"/>
      <c r="F264" s="6"/>
      <c r="G264" s="6"/>
      <c r="H264" s="6"/>
      <c r="I264" s="6"/>
      <c r="J264" s="6"/>
      <c r="K264" s="6"/>
      <c r="L264" s="6"/>
      <c r="M264" s="6"/>
      <c r="N264" s="6"/>
      <c r="O264" s="6"/>
      <c r="P264" s="6"/>
      <c r="Q264" s="6"/>
      <c r="R264" s="6"/>
      <c r="S264" s="6"/>
      <c r="T264" s="6"/>
      <c r="U264" s="6"/>
      <c r="V264" s="6"/>
      <c r="W264" s="6"/>
      <c r="X264" s="6"/>
      <c r="Y264" s="6"/>
      <c r="Z264" s="6"/>
      <c r="AA264" s="7"/>
      <c r="AB264" s="7"/>
      <c r="AC264" s="7"/>
      <c r="AD264" s="7"/>
      <c r="AE264" s="7"/>
      <c r="AF264" s="7"/>
      <c r="AG264" s="7"/>
      <c r="AH264" s="7"/>
      <c r="AI264" s="7"/>
      <c r="AJ264" s="7"/>
    </row>
    <row r="265" spans="1:36" ht="15.75">
      <c r="A265" s="36"/>
      <c r="B265" s="6"/>
      <c r="C265" s="6"/>
      <c r="D265" s="220"/>
      <c r="E265" s="114"/>
      <c r="F265" s="6"/>
      <c r="G265" s="6"/>
      <c r="H265" s="6"/>
      <c r="I265" s="6"/>
      <c r="J265" s="6"/>
      <c r="K265" s="6"/>
      <c r="L265" s="6"/>
      <c r="M265" s="6"/>
      <c r="N265" s="6"/>
      <c r="O265" s="6"/>
      <c r="P265" s="6"/>
      <c r="Q265" s="6"/>
      <c r="R265" s="6"/>
      <c r="S265" s="6"/>
      <c r="T265" s="6"/>
      <c r="U265" s="6"/>
      <c r="V265" s="6"/>
      <c r="W265" s="6"/>
      <c r="X265" s="6"/>
      <c r="Y265" s="6"/>
      <c r="Z265" s="6"/>
      <c r="AA265" s="7"/>
      <c r="AB265" s="7"/>
      <c r="AC265" s="7"/>
      <c r="AD265" s="7"/>
      <c r="AE265" s="7"/>
      <c r="AF265" s="7"/>
      <c r="AG265" s="7"/>
      <c r="AH265" s="7"/>
      <c r="AI265" s="7"/>
      <c r="AJ265" s="7"/>
    </row>
    <row r="266" spans="1:36" ht="15.75">
      <c r="A266" s="36"/>
      <c r="B266" s="6"/>
      <c r="C266" s="6"/>
      <c r="D266" s="220"/>
      <c r="E266" s="114"/>
      <c r="F266" s="6"/>
      <c r="G266" s="6"/>
      <c r="H266" s="6"/>
      <c r="I266" s="6"/>
      <c r="J266" s="6"/>
      <c r="K266" s="6"/>
      <c r="L266" s="6"/>
      <c r="M266" s="6"/>
      <c r="N266" s="6"/>
      <c r="O266" s="6"/>
      <c r="P266" s="6"/>
      <c r="Q266" s="6"/>
      <c r="R266" s="6"/>
      <c r="S266" s="6"/>
      <c r="T266" s="6"/>
      <c r="U266" s="6"/>
      <c r="V266" s="6"/>
      <c r="W266" s="6"/>
      <c r="X266" s="6"/>
      <c r="Y266" s="6"/>
      <c r="Z266" s="6"/>
      <c r="AA266" s="7"/>
      <c r="AB266" s="7"/>
      <c r="AC266" s="7"/>
      <c r="AD266" s="7"/>
      <c r="AE266" s="7"/>
      <c r="AF266" s="7"/>
      <c r="AG266" s="7"/>
      <c r="AH266" s="7"/>
      <c r="AI266" s="7"/>
      <c r="AJ266" s="7"/>
    </row>
    <row r="267" spans="1:36" ht="15.75">
      <c r="A267" s="36"/>
      <c r="B267" s="6"/>
      <c r="C267" s="6"/>
      <c r="D267" s="220"/>
      <c r="E267" s="114"/>
      <c r="F267" s="6"/>
      <c r="G267" s="6"/>
      <c r="H267" s="6"/>
      <c r="I267" s="6"/>
      <c r="J267" s="6"/>
      <c r="K267" s="6"/>
      <c r="L267" s="6"/>
      <c r="M267" s="6"/>
      <c r="N267" s="6"/>
      <c r="O267" s="6"/>
      <c r="P267" s="6"/>
      <c r="Q267" s="6"/>
      <c r="R267" s="6"/>
      <c r="S267" s="6"/>
      <c r="T267" s="6"/>
      <c r="U267" s="6"/>
      <c r="V267" s="6"/>
      <c r="W267" s="6"/>
      <c r="X267" s="6"/>
      <c r="Y267" s="6"/>
      <c r="Z267" s="6"/>
      <c r="AA267" s="7"/>
      <c r="AB267" s="7"/>
      <c r="AC267" s="7"/>
      <c r="AD267" s="7"/>
      <c r="AE267" s="7"/>
      <c r="AF267" s="7"/>
      <c r="AG267" s="7"/>
      <c r="AH267" s="7"/>
      <c r="AI267" s="7"/>
      <c r="AJ267" s="7"/>
    </row>
    <row r="268" spans="1:36" ht="15.75">
      <c r="A268" s="36"/>
      <c r="B268" s="6"/>
      <c r="C268" s="6"/>
      <c r="D268" s="220"/>
      <c r="E268" s="114"/>
      <c r="F268" s="6"/>
      <c r="G268" s="6"/>
      <c r="H268" s="6"/>
      <c r="I268" s="6"/>
      <c r="J268" s="6"/>
      <c r="K268" s="6"/>
      <c r="L268" s="6"/>
      <c r="M268" s="6"/>
      <c r="N268" s="6"/>
      <c r="O268" s="6"/>
      <c r="P268" s="6"/>
      <c r="Q268" s="6"/>
      <c r="R268" s="6"/>
      <c r="S268" s="6"/>
      <c r="T268" s="6"/>
      <c r="U268" s="6"/>
      <c r="V268" s="6"/>
      <c r="W268" s="6"/>
      <c r="X268" s="6"/>
      <c r="Y268" s="6"/>
      <c r="Z268" s="6"/>
      <c r="AA268" s="7"/>
      <c r="AB268" s="7"/>
      <c r="AC268" s="7"/>
      <c r="AD268" s="7"/>
      <c r="AE268" s="7"/>
      <c r="AF268" s="7"/>
      <c r="AG268" s="7"/>
      <c r="AH268" s="7"/>
      <c r="AI268" s="7"/>
      <c r="AJ268" s="7"/>
    </row>
    <row r="269" spans="1:36" ht="15.75">
      <c r="A269" s="36"/>
      <c r="B269" s="6"/>
      <c r="C269" s="6"/>
      <c r="D269" s="220"/>
      <c r="E269" s="114"/>
      <c r="F269" s="6"/>
      <c r="G269" s="6"/>
      <c r="H269" s="6"/>
      <c r="I269" s="6"/>
      <c r="J269" s="6"/>
      <c r="K269" s="6"/>
      <c r="L269" s="6"/>
      <c r="M269" s="6"/>
      <c r="N269" s="6"/>
      <c r="O269" s="6"/>
      <c r="P269" s="6"/>
      <c r="Q269" s="6"/>
      <c r="R269" s="6"/>
      <c r="S269" s="6"/>
      <c r="T269" s="6"/>
      <c r="U269" s="6"/>
      <c r="V269" s="6"/>
      <c r="W269" s="6"/>
      <c r="X269" s="6"/>
      <c r="Y269" s="6"/>
      <c r="Z269" s="6"/>
      <c r="AA269" s="7"/>
      <c r="AB269" s="7"/>
      <c r="AC269" s="7"/>
      <c r="AD269" s="7"/>
      <c r="AE269" s="7"/>
      <c r="AF269" s="7"/>
      <c r="AG269" s="7"/>
      <c r="AH269" s="7"/>
      <c r="AI269" s="7"/>
      <c r="AJ269" s="7"/>
    </row>
    <row r="270" spans="1:36" ht="15.75">
      <c r="A270" s="36"/>
      <c r="B270" s="6"/>
      <c r="C270" s="6"/>
      <c r="D270" s="220"/>
      <c r="E270" s="114"/>
      <c r="F270" s="6"/>
      <c r="G270" s="6"/>
      <c r="H270" s="6"/>
      <c r="I270" s="6"/>
      <c r="J270" s="6"/>
      <c r="K270" s="6"/>
      <c r="L270" s="6"/>
      <c r="M270" s="6"/>
      <c r="N270" s="6"/>
      <c r="O270" s="6"/>
      <c r="P270" s="6"/>
      <c r="Q270" s="6"/>
      <c r="R270" s="6"/>
      <c r="S270" s="6"/>
      <c r="T270" s="6"/>
      <c r="U270" s="6"/>
      <c r="V270" s="6"/>
      <c r="W270" s="6"/>
      <c r="X270" s="6"/>
      <c r="Y270" s="6"/>
      <c r="Z270" s="6"/>
      <c r="AA270" s="7"/>
      <c r="AB270" s="7"/>
      <c r="AC270" s="7"/>
      <c r="AD270" s="7"/>
      <c r="AE270" s="7"/>
      <c r="AF270" s="7"/>
      <c r="AG270" s="7"/>
      <c r="AH270" s="7"/>
      <c r="AI270" s="7"/>
      <c r="AJ270" s="7"/>
    </row>
    <row r="271" spans="1:36" ht="15.75">
      <c r="A271" s="36"/>
      <c r="B271" s="6"/>
      <c r="C271" s="6"/>
      <c r="D271" s="220"/>
      <c r="E271" s="114"/>
      <c r="F271" s="6"/>
      <c r="G271" s="6"/>
      <c r="H271" s="6"/>
      <c r="I271" s="6"/>
      <c r="J271" s="6"/>
      <c r="K271" s="6"/>
      <c r="L271" s="6"/>
      <c r="M271" s="6"/>
      <c r="N271" s="6"/>
      <c r="O271" s="6"/>
      <c r="P271" s="6"/>
      <c r="Q271" s="6"/>
      <c r="R271" s="6"/>
      <c r="S271" s="6"/>
      <c r="T271" s="6"/>
      <c r="U271" s="6"/>
      <c r="V271" s="6"/>
      <c r="W271" s="6"/>
      <c r="X271" s="6"/>
      <c r="Y271" s="6"/>
      <c r="Z271" s="6"/>
      <c r="AA271" s="7"/>
      <c r="AB271" s="7"/>
      <c r="AC271" s="7"/>
      <c r="AD271" s="7"/>
      <c r="AE271" s="7"/>
      <c r="AF271" s="7"/>
      <c r="AG271" s="7"/>
      <c r="AH271" s="7"/>
      <c r="AI271" s="7"/>
      <c r="AJ271" s="7"/>
    </row>
    <row r="272" spans="1:36" ht="15.75">
      <c r="A272" s="36"/>
      <c r="B272" s="6"/>
      <c r="C272" s="6"/>
      <c r="D272" s="220"/>
      <c r="E272" s="114"/>
      <c r="F272" s="6"/>
      <c r="G272" s="6"/>
      <c r="H272" s="6"/>
      <c r="I272" s="6"/>
      <c r="J272" s="6"/>
      <c r="K272" s="6"/>
      <c r="L272" s="6"/>
      <c r="M272" s="6"/>
      <c r="N272" s="6"/>
      <c r="O272" s="6"/>
      <c r="P272" s="6"/>
      <c r="Q272" s="6"/>
      <c r="R272" s="6"/>
      <c r="S272" s="6"/>
      <c r="T272" s="6"/>
      <c r="U272" s="6"/>
      <c r="V272" s="6"/>
      <c r="W272" s="6"/>
      <c r="X272" s="6"/>
      <c r="Y272" s="6"/>
      <c r="Z272" s="6"/>
      <c r="AA272" s="7"/>
      <c r="AB272" s="7"/>
      <c r="AC272" s="7"/>
      <c r="AD272" s="7"/>
      <c r="AE272" s="7"/>
      <c r="AF272" s="7"/>
      <c r="AG272" s="7"/>
      <c r="AH272" s="7"/>
      <c r="AI272" s="7"/>
      <c r="AJ272" s="7"/>
    </row>
    <row r="273" spans="1:36" ht="15.75">
      <c r="A273" s="36"/>
      <c r="B273" s="6"/>
      <c r="C273" s="6"/>
      <c r="D273" s="220"/>
      <c r="E273" s="114"/>
      <c r="F273" s="6"/>
      <c r="G273" s="6"/>
      <c r="H273" s="6"/>
      <c r="I273" s="6"/>
      <c r="J273" s="6"/>
      <c r="K273" s="6"/>
      <c r="L273" s="6"/>
      <c r="M273" s="6"/>
      <c r="N273" s="6"/>
      <c r="O273" s="6"/>
      <c r="P273" s="6"/>
      <c r="Q273" s="6"/>
      <c r="R273" s="6"/>
      <c r="S273" s="6"/>
      <c r="T273" s="6"/>
      <c r="U273" s="6"/>
      <c r="V273" s="6"/>
      <c r="W273" s="6"/>
      <c r="X273" s="6"/>
      <c r="Y273" s="6"/>
      <c r="Z273" s="6"/>
      <c r="AA273" s="7"/>
      <c r="AB273" s="7"/>
      <c r="AC273" s="7"/>
      <c r="AD273" s="7"/>
      <c r="AE273" s="7"/>
      <c r="AF273" s="7"/>
      <c r="AG273" s="7"/>
      <c r="AH273" s="7"/>
      <c r="AI273" s="7"/>
      <c r="AJ273" s="7"/>
    </row>
    <row r="274" spans="1:36" ht="15.75">
      <c r="A274" s="36"/>
      <c r="B274" s="6"/>
      <c r="C274" s="6"/>
      <c r="D274" s="220"/>
      <c r="E274" s="114"/>
      <c r="F274" s="6"/>
      <c r="G274" s="6"/>
      <c r="H274" s="6"/>
      <c r="I274" s="6"/>
      <c r="J274" s="6"/>
      <c r="K274" s="6"/>
      <c r="L274" s="6"/>
      <c r="M274" s="6"/>
      <c r="N274" s="6"/>
      <c r="O274" s="6"/>
      <c r="P274" s="6"/>
      <c r="Q274" s="6"/>
      <c r="R274" s="6"/>
      <c r="S274" s="6"/>
      <c r="T274" s="6"/>
      <c r="U274" s="6"/>
      <c r="V274" s="6"/>
      <c r="W274" s="6"/>
      <c r="X274" s="6"/>
      <c r="Y274" s="6"/>
      <c r="Z274" s="6"/>
      <c r="AA274" s="7"/>
      <c r="AB274" s="7"/>
      <c r="AC274" s="7"/>
      <c r="AD274" s="7"/>
      <c r="AE274" s="7"/>
      <c r="AF274" s="7"/>
      <c r="AG274" s="7"/>
      <c r="AH274" s="7"/>
      <c r="AI274" s="7"/>
      <c r="AJ274" s="7"/>
    </row>
    <row r="275" spans="1:36" ht="15.75">
      <c r="A275" s="36"/>
      <c r="B275" s="6"/>
      <c r="C275" s="6"/>
      <c r="D275" s="220"/>
      <c r="E275" s="114"/>
      <c r="F275" s="6"/>
      <c r="G275" s="6"/>
      <c r="H275" s="6"/>
      <c r="I275" s="6"/>
      <c r="J275" s="6"/>
      <c r="K275" s="6"/>
      <c r="L275" s="6"/>
      <c r="M275" s="6"/>
      <c r="N275" s="6"/>
      <c r="O275" s="6"/>
      <c r="P275" s="6"/>
      <c r="Q275" s="6"/>
      <c r="R275" s="6"/>
      <c r="S275" s="6"/>
      <c r="T275" s="6"/>
      <c r="U275" s="6"/>
      <c r="V275" s="6"/>
      <c r="W275" s="6"/>
      <c r="X275" s="6"/>
      <c r="Y275" s="6"/>
      <c r="Z275" s="6"/>
      <c r="AA275" s="7"/>
      <c r="AB275" s="7"/>
      <c r="AC275" s="7"/>
      <c r="AD275" s="7"/>
      <c r="AE275" s="7"/>
      <c r="AF275" s="7"/>
      <c r="AG275" s="7"/>
      <c r="AH275" s="7"/>
      <c r="AI275" s="7"/>
      <c r="AJ275" s="7"/>
    </row>
    <row r="276" spans="1:36" ht="15.75">
      <c r="A276" s="36"/>
      <c r="B276" s="6"/>
      <c r="C276" s="6"/>
      <c r="D276" s="220"/>
      <c r="E276" s="114"/>
      <c r="F276" s="6"/>
      <c r="G276" s="6"/>
      <c r="H276" s="6"/>
      <c r="I276" s="6"/>
      <c r="J276" s="6"/>
      <c r="K276" s="6"/>
      <c r="L276" s="6"/>
      <c r="M276" s="6"/>
      <c r="N276" s="6"/>
      <c r="O276" s="6"/>
      <c r="P276" s="6"/>
      <c r="Q276" s="6"/>
      <c r="R276" s="6"/>
      <c r="S276" s="6"/>
      <c r="T276" s="6"/>
      <c r="U276" s="6"/>
      <c r="V276" s="6"/>
      <c r="W276" s="6"/>
      <c r="X276" s="6"/>
      <c r="Y276" s="6"/>
      <c r="Z276" s="6"/>
      <c r="AA276" s="7"/>
      <c r="AB276" s="7"/>
      <c r="AC276" s="7"/>
      <c r="AD276" s="7"/>
      <c r="AE276" s="7"/>
      <c r="AF276" s="7"/>
      <c r="AG276" s="7"/>
      <c r="AH276" s="7"/>
      <c r="AI276" s="7"/>
      <c r="AJ276" s="7"/>
    </row>
    <row r="277" spans="1:36" ht="15.75">
      <c r="A277" s="36"/>
      <c r="B277" s="6"/>
      <c r="C277" s="6"/>
      <c r="D277" s="220"/>
      <c r="E277" s="114"/>
      <c r="F277" s="6"/>
      <c r="G277" s="6"/>
      <c r="H277" s="6"/>
      <c r="I277" s="6"/>
      <c r="J277" s="6"/>
      <c r="K277" s="6"/>
      <c r="L277" s="6"/>
      <c r="M277" s="6"/>
      <c r="N277" s="6"/>
      <c r="O277" s="6"/>
      <c r="P277" s="6"/>
      <c r="Q277" s="6"/>
      <c r="R277" s="6"/>
      <c r="S277" s="6"/>
      <c r="T277" s="6"/>
      <c r="U277" s="6"/>
      <c r="V277" s="6"/>
      <c r="W277" s="6"/>
      <c r="X277" s="6"/>
      <c r="Y277" s="6"/>
      <c r="Z277" s="6"/>
      <c r="AA277" s="7"/>
      <c r="AB277" s="7"/>
      <c r="AC277" s="7"/>
      <c r="AD277" s="7"/>
      <c r="AE277" s="7"/>
      <c r="AF277" s="7"/>
      <c r="AG277" s="7"/>
      <c r="AH277" s="7"/>
      <c r="AI277" s="7"/>
      <c r="AJ277" s="7"/>
    </row>
    <row r="278" spans="1:36" ht="15.75">
      <c r="A278" s="36"/>
      <c r="B278" s="6"/>
      <c r="C278" s="6"/>
      <c r="D278" s="220"/>
      <c r="E278" s="114"/>
      <c r="F278" s="6"/>
      <c r="G278" s="6"/>
      <c r="H278" s="6"/>
      <c r="I278" s="6"/>
      <c r="J278" s="6"/>
      <c r="K278" s="6"/>
      <c r="L278" s="6"/>
      <c r="M278" s="6"/>
      <c r="N278" s="6"/>
      <c r="O278" s="6"/>
      <c r="P278" s="6"/>
      <c r="Q278" s="6"/>
      <c r="R278" s="6"/>
      <c r="S278" s="6"/>
      <c r="T278" s="6"/>
      <c r="U278" s="6"/>
      <c r="V278" s="6"/>
      <c r="W278" s="6"/>
      <c r="X278" s="6"/>
      <c r="Y278" s="6"/>
      <c r="Z278" s="6"/>
      <c r="AA278" s="7"/>
      <c r="AB278" s="7"/>
      <c r="AC278" s="7"/>
      <c r="AD278" s="7"/>
      <c r="AE278" s="7"/>
      <c r="AF278" s="7"/>
      <c r="AG278" s="7"/>
      <c r="AH278" s="7"/>
      <c r="AI278" s="7"/>
      <c r="AJ278" s="7"/>
    </row>
    <row r="279" spans="1:36" ht="15.75">
      <c r="A279" s="36"/>
      <c r="B279" s="6"/>
      <c r="C279" s="6"/>
      <c r="D279" s="220"/>
      <c r="E279" s="114"/>
      <c r="F279" s="6"/>
      <c r="G279" s="6"/>
      <c r="H279" s="6"/>
      <c r="I279" s="6"/>
      <c r="J279" s="6"/>
      <c r="K279" s="6"/>
      <c r="L279" s="6"/>
      <c r="M279" s="6"/>
      <c r="N279" s="6"/>
      <c r="O279" s="6"/>
      <c r="P279" s="6"/>
      <c r="Q279" s="6"/>
      <c r="R279" s="6"/>
      <c r="S279" s="6"/>
      <c r="T279" s="6"/>
      <c r="U279" s="6"/>
      <c r="V279" s="6"/>
      <c r="W279" s="6"/>
      <c r="X279" s="6"/>
      <c r="Y279" s="6"/>
      <c r="Z279" s="6"/>
      <c r="AA279" s="7"/>
      <c r="AB279" s="7"/>
      <c r="AC279" s="7"/>
      <c r="AD279" s="7"/>
      <c r="AE279" s="7"/>
      <c r="AF279" s="7"/>
      <c r="AG279" s="7"/>
      <c r="AH279" s="7"/>
      <c r="AI279" s="7"/>
      <c r="AJ279" s="7"/>
    </row>
    <row r="280" spans="1:36" ht="15.75">
      <c r="A280" s="36"/>
      <c r="B280" s="6"/>
      <c r="C280" s="6"/>
      <c r="D280" s="220"/>
      <c r="E280" s="114"/>
      <c r="F280" s="6"/>
      <c r="G280" s="6"/>
      <c r="H280" s="6"/>
      <c r="I280" s="6"/>
      <c r="J280" s="6"/>
      <c r="K280" s="6"/>
      <c r="L280" s="6"/>
      <c r="M280" s="6"/>
      <c r="N280" s="6"/>
      <c r="O280" s="6"/>
      <c r="P280" s="6"/>
      <c r="Q280" s="6"/>
      <c r="R280" s="6"/>
      <c r="S280" s="6"/>
      <c r="T280" s="6"/>
      <c r="U280" s="6"/>
      <c r="V280" s="6"/>
      <c r="W280" s="6"/>
      <c r="X280" s="6"/>
      <c r="Y280" s="6"/>
      <c r="Z280" s="6"/>
      <c r="AA280" s="7"/>
      <c r="AB280" s="7"/>
      <c r="AC280" s="7"/>
      <c r="AD280" s="7"/>
      <c r="AE280" s="7"/>
      <c r="AF280" s="7"/>
      <c r="AG280" s="7"/>
      <c r="AH280" s="7"/>
      <c r="AI280" s="7"/>
      <c r="AJ280" s="7"/>
    </row>
    <row r="281" spans="1:36" ht="15.75">
      <c r="A281" s="36"/>
      <c r="B281" s="6"/>
      <c r="C281" s="6"/>
      <c r="D281" s="220"/>
      <c r="E281" s="114"/>
      <c r="F281" s="6"/>
      <c r="G281" s="6"/>
      <c r="H281" s="6"/>
      <c r="I281" s="6"/>
      <c r="J281" s="6"/>
      <c r="K281" s="6"/>
      <c r="L281" s="6"/>
      <c r="M281" s="6"/>
      <c r="N281" s="6"/>
      <c r="O281" s="6"/>
      <c r="P281" s="6"/>
      <c r="Q281" s="6"/>
      <c r="R281" s="6"/>
      <c r="S281" s="6"/>
      <c r="T281" s="6"/>
      <c r="U281" s="6"/>
      <c r="V281" s="6"/>
      <c r="W281" s="6"/>
      <c r="X281" s="6"/>
      <c r="Y281" s="6"/>
      <c r="Z281" s="6"/>
      <c r="AA281" s="7"/>
      <c r="AB281" s="7"/>
      <c r="AC281" s="7"/>
      <c r="AD281" s="7"/>
      <c r="AE281" s="7"/>
      <c r="AF281" s="7"/>
      <c r="AG281" s="7"/>
      <c r="AH281" s="7"/>
      <c r="AI281" s="7"/>
      <c r="AJ281" s="7"/>
    </row>
    <row r="282" spans="1:36" ht="15.75">
      <c r="A282" s="36"/>
      <c r="B282" s="6"/>
      <c r="C282" s="6"/>
      <c r="D282" s="220"/>
      <c r="E282" s="114"/>
      <c r="F282" s="6"/>
      <c r="G282" s="6"/>
      <c r="H282" s="6"/>
      <c r="I282" s="6"/>
      <c r="J282" s="6"/>
      <c r="K282" s="6"/>
      <c r="L282" s="6"/>
      <c r="M282" s="6"/>
      <c r="N282" s="6"/>
      <c r="O282" s="6"/>
      <c r="P282" s="6"/>
      <c r="Q282" s="6"/>
      <c r="R282" s="6"/>
      <c r="S282" s="6"/>
      <c r="T282" s="6"/>
      <c r="U282" s="6"/>
      <c r="V282" s="6"/>
      <c r="W282" s="6"/>
      <c r="X282" s="6"/>
      <c r="Y282" s="6"/>
      <c r="Z282" s="6"/>
      <c r="AA282" s="7"/>
      <c r="AB282" s="7"/>
      <c r="AC282" s="7"/>
      <c r="AD282" s="7"/>
      <c r="AE282" s="7"/>
      <c r="AF282" s="7"/>
      <c r="AG282" s="7"/>
      <c r="AH282" s="7"/>
      <c r="AI282" s="7"/>
      <c r="AJ282" s="7"/>
    </row>
    <row r="283" spans="1:36" ht="15.75">
      <c r="A283" s="36"/>
      <c r="B283" s="6"/>
      <c r="C283" s="6"/>
      <c r="D283" s="220"/>
      <c r="E283" s="114"/>
      <c r="F283" s="6"/>
      <c r="G283" s="6"/>
      <c r="H283" s="6"/>
      <c r="I283" s="6"/>
      <c r="J283" s="6"/>
      <c r="K283" s="6"/>
      <c r="L283" s="6"/>
      <c r="M283" s="6"/>
      <c r="N283" s="6"/>
      <c r="O283" s="6"/>
      <c r="P283" s="6"/>
      <c r="Q283" s="6"/>
      <c r="R283" s="6"/>
      <c r="S283" s="6"/>
      <c r="T283" s="6"/>
      <c r="U283" s="6"/>
      <c r="V283" s="6"/>
      <c r="W283" s="6"/>
      <c r="X283" s="6"/>
      <c r="Y283" s="6"/>
      <c r="Z283" s="6"/>
      <c r="AA283" s="7"/>
      <c r="AB283" s="7"/>
      <c r="AC283" s="7"/>
      <c r="AD283" s="7"/>
      <c r="AE283" s="7"/>
      <c r="AF283" s="7"/>
      <c r="AG283" s="7"/>
      <c r="AH283" s="7"/>
      <c r="AI283" s="7"/>
      <c r="AJ283" s="7"/>
    </row>
    <row r="284" spans="1:36" ht="15.75">
      <c r="A284" s="36"/>
      <c r="B284" s="6"/>
      <c r="C284" s="6"/>
      <c r="D284" s="220"/>
      <c r="E284" s="114"/>
      <c r="F284" s="6"/>
      <c r="G284" s="6"/>
      <c r="H284" s="6"/>
      <c r="I284" s="6"/>
      <c r="J284" s="6"/>
      <c r="K284" s="6"/>
      <c r="L284" s="6"/>
      <c r="M284" s="6"/>
      <c r="N284" s="6"/>
      <c r="O284" s="6"/>
      <c r="P284" s="6"/>
      <c r="Q284" s="6"/>
      <c r="R284" s="6"/>
      <c r="S284" s="6"/>
      <c r="T284" s="6"/>
      <c r="U284" s="6"/>
      <c r="V284" s="6"/>
      <c r="W284" s="6"/>
      <c r="X284" s="6"/>
      <c r="Y284" s="6"/>
      <c r="Z284" s="6"/>
      <c r="AA284" s="7"/>
      <c r="AB284" s="7"/>
      <c r="AC284" s="7"/>
      <c r="AD284" s="7"/>
      <c r="AE284" s="7"/>
      <c r="AF284" s="7"/>
      <c r="AG284" s="7"/>
      <c r="AH284" s="7"/>
      <c r="AI284" s="7"/>
      <c r="AJ284" s="7"/>
    </row>
    <row r="285" spans="1:36" ht="15.75">
      <c r="A285" s="36"/>
      <c r="B285" s="6"/>
      <c r="C285" s="6"/>
      <c r="D285" s="220"/>
      <c r="E285" s="114"/>
      <c r="F285" s="6"/>
      <c r="G285" s="6"/>
      <c r="H285" s="6"/>
      <c r="I285" s="6"/>
      <c r="J285" s="6"/>
      <c r="K285" s="6"/>
      <c r="L285" s="6"/>
      <c r="M285" s="6"/>
      <c r="N285" s="6"/>
      <c r="O285" s="6"/>
      <c r="P285" s="6"/>
      <c r="Q285" s="6"/>
      <c r="R285" s="6"/>
      <c r="S285" s="6"/>
      <c r="T285" s="6"/>
      <c r="U285" s="6"/>
      <c r="V285" s="6"/>
      <c r="W285" s="6"/>
      <c r="X285" s="6"/>
      <c r="Y285" s="6"/>
      <c r="Z285" s="6"/>
      <c r="AA285" s="7"/>
      <c r="AB285" s="7"/>
      <c r="AC285" s="7"/>
      <c r="AD285" s="7"/>
      <c r="AE285" s="7"/>
      <c r="AF285" s="7"/>
      <c r="AG285" s="7"/>
      <c r="AH285" s="7"/>
      <c r="AI285" s="7"/>
      <c r="AJ285" s="7"/>
    </row>
    <row r="286" spans="1:36" ht="15.75">
      <c r="A286" s="36"/>
      <c r="B286" s="6"/>
      <c r="C286" s="6"/>
      <c r="D286" s="220"/>
      <c r="E286" s="114"/>
      <c r="F286" s="6"/>
      <c r="G286" s="6"/>
      <c r="H286" s="6"/>
      <c r="I286" s="6"/>
      <c r="J286" s="6"/>
      <c r="K286" s="6"/>
      <c r="L286" s="6"/>
      <c r="M286" s="6"/>
      <c r="N286" s="6"/>
      <c r="O286" s="6"/>
      <c r="P286" s="6"/>
      <c r="Q286" s="6"/>
      <c r="R286" s="6"/>
      <c r="S286" s="6"/>
      <c r="T286" s="6"/>
      <c r="U286" s="6"/>
      <c r="V286" s="6"/>
      <c r="W286" s="6"/>
      <c r="X286" s="6"/>
      <c r="Y286" s="6"/>
      <c r="Z286" s="6"/>
      <c r="AA286" s="7"/>
      <c r="AB286" s="7"/>
      <c r="AC286" s="7"/>
      <c r="AD286" s="7"/>
      <c r="AE286" s="7"/>
      <c r="AF286" s="7"/>
      <c r="AG286" s="7"/>
      <c r="AH286" s="7"/>
      <c r="AI286" s="7"/>
      <c r="AJ286" s="7"/>
    </row>
    <row r="287" spans="1:36" ht="15.75">
      <c r="A287" s="36"/>
      <c r="B287" s="6"/>
      <c r="C287" s="6"/>
      <c r="D287" s="220"/>
      <c r="E287" s="114"/>
      <c r="F287" s="6"/>
      <c r="G287" s="6"/>
      <c r="H287" s="6"/>
      <c r="I287" s="6"/>
      <c r="J287" s="6"/>
      <c r="K287" s="6"/>
      <c r="L287" s="6"/>
      <c r="M287" s="6"/>
      <c r="N287" s="6"/>
      <c r="O287" s="6"/>
      <c r="P287" s="6"/>
      <c r="Q287" s="6"/>
      <c r="R287" s="6"/>
      <c r="S287" s="6"/>
      <c r="T287" s="6"/>
      <c r="U287" s="6"/>
      <c r="V287" s="6"/>
      <c r="W287" s="6"/>
      <c r="X287" s="6"/>
      <c r="Y287" s="6"/>
      <c r="Z287" s="6"/>
      <c r="AA287" s="7"/>
      <c r="AB287" s="7"/>
      <c r="AC287" s="7"/>
      <c r="AD287" s="7"/>
      <c r="AE287" s="7"/>
      <c r="AF287" s="7"/>
      <c r="AG287" s="7"/>
      <c r="AH287" s="7"/>
      <c r="AI287" s="7"/>
      <c r="AJ287" s="7"/>
    </row>
    <row r="288" spans="1:36" ht="15.75">
      <c r="A288" s="36"/>
      <c r="B288" s="6"/>
      <c r="C288" s="6"/>
      <c r="D288" s="220"/>
      <c r="E288" s="114"/>
      <c r="F288" s="6"/>
      <c r="G288" s="6"/>
      <c r="H288" s="6"/>
      <c r="I288" s="6"/>
      <c r="J288" s="6"/>
      <c r="K288" s="6"/>
      <c r="L288" s="6"/>
      <c r="M288" s="6"/>
      <c r="N288" s="6"/>
      <c r="O288" s="6"/>
      <c r="P288" s="6"/>
      <c r="Q288" s="6"/>
      <c r="R288" s="6"/>
      <c r="S288" s="6"/>
      <c r="T288" s="6"/>
      <c r="U288" s="6"/>
      <c r="V288" s="6"/>
      <c r="W288" s="6"/>
      <c r="X288" s="6"/>
      <c r="Y288" s="6"/>
      <c r="Z288" s="6"/>
      <c r="AA288" s="7"/>
      <c r="AB288" s="7"/>
      <c r="AC288" s="7"/>
      <c r="AD288" s="7"/>
      <c r="AE288" s="7"/>
      <c r="AF288" s="7"/>
      <c r="AG288" s="7"/>
      <c r="AH288" s="7"/>
      <c r="AI288" s="7"/>
      <c r="AJ288" s="7"/>
    </row>
    <row r="289" spans="1:36" ht="15.75">
      <c r="A289" s="36"/>
      <c r="B289" s="6"/>
      <c r="C289" s="6"/>
      <c r="D289" s="220"/>
      <c r="E289" s="114"/>
      <c r="F289" s="6"/>
      <c r="G289" s="6"/>
      <c r="H289" s="6"/>
      <c r="I289" s="6"/>
      <c r="J289" s="6"/>
      <c r="K289" s="6"/>
      <c r="L289" s="6"/>
      <c r="M289" s="6"/>
      <c r="N289" s="6"/>
      <c r="O289" s="6"/>
      <c r="P289" s="6"/>
      <c r="Q289" s="6"/>
      <c r="R289" s="6"/>
      <c r="S289" s="6"/>
      <c r="T289" s="6"/>
      <c r="U289" s="6"/>
      <c r="V289" s="6"/>
      <c r="W289" s="6"/>
      <c r="X289" s="6"/>
      <c r="Y289" s="6"/>
      <c r="Z289" s="6"/>
      <c r="AA289" s="7"/>
      <c r="AB289" s="7"/>
      <c r="AC289" s="7"/>
      <c r="AD289" s="7"/>
      <c r="AE289" s="7"/>
      <c r="AF289" s="7"/>
      <c r="AG289" s="7"/>
      <c r="AH289" s="7"/>
      <c r="AI289" s="7"/>
      <c r="AJ289" s="7"/>
    </row>
    <row r="290" spans="1:36" ht="15.75">
      <c r="A290" s="36"/>
      <c r="B290" s="6"/>
      <c r="C290" s="6"/>
      <c r="D290" s="220"/>
      <c r="E290" s="114"/>
      <c r="F290" s="6"/>
      <c r="G290" s="6"/>
      <c r="H290" s="6"/>
      <c r="I290" s="6"/>
      <c r="J290" s="6"/>
      <c r="K290" s="6"/>
      <c r="L290" s="6"/>
      <c r="M290" s="6"/>
      <c r="N290" s="6"/>
      <c r="O290" s="6"/>
      <c r="P290" s="6"/>
      <c r="Q290" s="6"/>
      <c r="R290" s="6"/>
      <c r="S290" s="6"/>
      <c r="T290" s="6"/>
      <c r="U290" s="6"/>
      <c r="V290" s="6"/>
      <c r="W290" s="6"/>
      <c r="X290" s="6"/>
      <c r="Y290" s="6"/>
      <c r="Z290" s="6"/>
      <c r="AA290" s="7"/>
      <c r="AB290" s="7"/>
      <c r="AC290" s="7"/>
      <c r="AD290" s="7"/>
      <c r="AE290" s="7"/>
      <c r="AF290" s="7"/>
      <c r="AG290" s="7"/>
      <c r="AH290" s="7"/>
      <c r="AI290" s="7"/>
      <c r="AJ290" s="7"/>
    </row>
    <row r="291" spans="1:36" ht="15.75">
      <c r="A291" s="36"/>
      <c r="B291" s="6"/>
      <c r="C291" s="6"/>
      <c r="D291" s="220"/>
      <c r="E291" s="114"/>
      <c r="F291" s="6"/>
      <c r="G291" s="6"/>
      <c r="H291" s="6"/>
      <c r="I291" s="6"/>
      <c r="J291" s="6"/>
      <c r="K291" s="6"/>
      <c r="L291" s="6"/>
      <c r="M291" s="6"/>
      <c r="N291" s="6"/>
      <c r="O291" s="6"/>
      <c r="P291" s="6"/>
      <c r="Q291" s="6"/>
      <c r="R291" s="6"/>
      <c r="S291" s="6"/>
      <c r="T291" s="6"/>
      <c r="U291" s="6"/>
      <c r="V291" s="6"/>
      <c r="W291" s="6"/>
      <c r="X291" s="6"/>
      <c r="Y291" s="6"/>
      <c r="Z291" s="6"/>
      <c r="AA291" s="7"/>
      <c r="AB291" s="7"/>
      <c r="AC291" s="7"/>
      <c r="AD291" s="7"/>
      <c r="AE291" s="7"/>
      <c r="AF291" s="7"/>
      <c r="AG291" s="7"/>
      <c r="AH291" s="7"/>
      <c r="AI291" s="7"/>
      <c r="AJ291" s="7"/>
    </row>
    <row r="292" spans="1:36" ht="15.75">
      <c r="A292" s="36"/>
      <c r="B292" s="6"/>
      <c r="C292" s="6"/>
      <c r="D292" s="220"/>
      <c r="E292" s="114"/>
      <c r="F292" s="6"/>
      <c r="G292" s="6"/>
      <c r="H292" s="6"/>
      <c r="I292" s="6"/>
      <c r="J292" s="6"/>
      <c r="K292" s="6"/>
      <c r="L292" s="6"/>
      <c r="M292" s="6"/>
      <c r="N292" s="6"/>
      <c r="O292" s="6"/>
      <c r="P292" s="6"/>
      <c r="Q292" s="6"/>
      <c r="R292" s="6"/>
      <c r="S292" s="6"/>
      <c r="T292" s="6"/>
      <c r="U292" s="6"/>
      <c r="V292" s="6"/>
      <c r="W292" s="6"/>
      <c r="X292" s="6"/>
      <c r="Y292" s="6"/>
      <c r="Z292" s="6"/>
      <c r="AA292" s="7"/>
      <c r="AB292" s="7"/>
      <c r="AC292" s="7"/>
      <c r="AD292" s="7"/>
      <c r="AE292" s="7"/>
      <c r="AF292" s="7"/>
      <c r="AG292" s="7"/>
      <c r="AH292" s="7"/>
      <c r="AI292" s="7"/>
      <c r="AJ292" s="7"/>
    </row>
    <row r="293" spans="1:36" ht="15.75">
      <c r="A293" s="36"/>
      <c r="B293" s="6"/>
      <c r="C293" s="6"/>
      <c r="D293" s="220"/>
      <c r="E293" s="114"/>
      <c r="F293" s="6"/>
      <c r="G293" s="6"/>
      <c r="H293" s="6"/>
      <c r="I293" s="6"/>
      <c r="J293" s="6"/>
      <c r="K293" s="6"/>
      <c r="L293" s="6"/>
      <c r="M293" s="6"/>
      <c r="N293" s="6"/>
      <c r="O293" s="6"/>
      <c r="P293" s="6"/>
      <c r="Q293" s="6"/>
      <c r="R293" s="6"/>
      <c r="S293" s="6"/>
      <c r="T293" s="6"/>
      <c r="U293" s="6"/>
      <c r="V293" s="6"/>
      <c r="W293" s="6"/>
      <c r="X293" s="6"/>
      <c r="Y293" s="6"/>
      <c r="Z293" s="6"/>
      <c r="AA293" s="7"/>
      <c r="AB293" s="7"/>
      <c r="AC293" s="7"/>
      <c r="AD293" s="7"/>
      <c r="AE293" s="7"/>
      <c r="AF293" s="7"/>
      <c r="AG293" s="7"/>
      <c r="AH293" s="7"/>
      <c r="AI293" s="7"/>
      <c r="AJ293" s="7"/>
    </row>
    <row r="294" spans="1:36" ht="15.75">
      <c r="A294" s="36"/>
      <c r="B294" s="6"/>
      <c r="C294" s="6"/>
      <c r="D294" s="220"/>
      <c r="E294" s="114"/>
      <c r="F294" s="6"/>
      <c r="G294" s="6"/>
      <c r="H294" s="6"/>
      <c r="I294" s="6"/>
      <c r="J294" s="6"/>
      <c r="K294" s="6"/>
      <c r="L294" s="6"/>
      <c r="M294" s="6"/>
      <c r="N294" s="6"/>
      <c r="O294" s="6"/>
      <c r="P294" s="6"/>
      <c r="Q294" s="6"/>
      <c r="R294" s="6"/>
      <c r="S294" s="6"/>
      <c r="T294" s="6"/>
      <c r="U294" s="6"/>
      <c r="V294" s="6"/>
      <c r="W294" s="6"/>
      <c r="X294" s="6"/>
      <c r="Y294" s="6"/>
      <c r="Z294" s="6"/>
      <c r="AA294" s="7"/>
      <c r="AB294" s="7"/>
      <c r="AC294" s="7"/>
      <c r="AD294" s="7"/>
      <c r="AE294" s="7"/>
      <c r="AF294" s="7"/>
      <c r="AG294" s="7"/>
      <c r="AH294" s="7"/>
      <c r="AI294" s="7"/>
      <c r="AJ294" s="7"/>
    </row>
    <row r="295" spans="1:36" ht="15.75">
      <c r="A295" s="36"/>
      <c r="B295" s="6"/>
      <c r="C295" s="6"/>
      <c r="D295" s="220"/>
      <c r="E295" s="114"/>
      <c r="F295" s="6"/>
      <c r="G295" s="6"/>
      <c r="H295" s="6"/>
      <c r="I295" s="6"/>
      <c r="J295" s="6"/>
      <c r="K295" s="6"/>
      <c r="L295" s="6"/>
      <c r="M295" s="6"/>
      <c r="N295" s="6"/>
      <c r="O295" s="6"/>
      <c r="P295" s="6"/>
      <c r="Q295" s="6"/>
      <c r="R295" s="6"/>
      <c r="S295" s="6"/>
      <c r="T295" s="6"/>
      <c r="U295" s="6"/>
      <c r="V295" s="6"/>
      <c r="W295" s="6"/>
      <c r="X295" s="6"/>
      <c r="Y295" s="6"/>
      <c r="Z295" s="6"/>
      <c r="AA295" s="7"/>
      <c r="AB295" s="7"/>
      <c r="AC295" s="7"/>
      <c r="AD295" s="7"/>
      <c r="AE295" s="7"/>
      <c r="AF295" s="7"/>
      <c r="AG295" s="7"/>
      <c r="AH295" s="7"/>
      <c r="AI295" s="7"/>
      <c r="AJ295" s="7"/>
    </row>
    <row r="296" spans="1:36" ht="15.75">
      <c r="A296" s="36"/>
      <c r="B296" s="6"/>
      <c r="C296" s="6"/>
      <c r="D296" s="220"/>
      <c r="E296" s="114"/>
      <c r="F296" s="6"/>
      <c r="G296" s="6"/>
      <c r="H296" s="6"/>
      <c r="I296" s="6"/>
      <c r="J296" s="6"/>
      <c r="K296" s="6"/>
      <c r="L296" s="6"/>
      <c r="M296" s="6"/>
      <c r="N296" s="6"/>
      <c r="O296" s="6"/>
      <c r="P296" s="6"/>
      <c r="Q296" s="6"/>
      <c r="R296" s="6"/>
      <c r="S296" s="6"/>
      <c r="T296" s="6"/>
      <c r="U296" s="6"/>
      <c r="V296" s="6"/>
      <c r="W296" s="6"/>
      <c r="X296" s="6"/>
      <c r="Y296" s="6"/>
      <c r="Z296" s="6"/>
      <c r="AA296" s="7"/>
      <c r="AB296" s="7"/>
      <c r="AC296" s="7"/>
      <c r="AD296" s="7"/>
      <c r="AE296" s="7"/>
      <c r="AF296" s="7"/>
      <c r="AG296" s="7"/>
      <c r="AH296" s="7"/>
      <c r="AI296" s="7"/>
      <c r="AJ296" s="7"/>
    </row>
    <row r="297" spans="1:36" ht="15.75">
      <c r="A297" s="36"/>
      <c r="B297" s="6"/>
      <c r="C297" s="6"/>
      <c r="D297" s="220"/>
      <c r="E297" s="114"/>
      <c r="F297" s="6"/>
      <c r="G297" s="6"/>
      <c r="H297" s="6"/>
      <c r="I297" s="6"/>
      <c r="J297" s="6"/>
      <c r="K297" s="6"/>
      <c r="L297" s="6"/>
      <c r="M297" s="6"/>
      <c r="N297" s="6"/>
      <c r="O297" s="6"/>
      <c r="P297" s="6"/>
      <c r="Q297" s="6"/>
      <c r="R297" s="6"/>
      <c r="S297" s="6"/>
      <c r="T297" s="6"/>
      <c r="U297" s="6"/>
      <c r="V297" s="6"/>
      <c r="W297" s="6"/>
      <c r="X297" s="6"/>
      <c r="Y297" s="6"/>
      <c r="Z297" s="6"/>
      <c r="AA297" s="7"/>
      <c r="AB297" s="7"/>
      <c r="AC297" s="7"/>
      <c r="AD297" s="7"/>
      <c r="AE297" s="7"/>
      <c r="AF297" s="7"/>
      <c r="AG297" s="7"/>
      <c r="AH297" s="7"/>
      <c r="AI297" s="7"/>
      <c r="AJ297" s="7"/>
    </row>
    <row r="298" spans="1:36" ht="15.75">
      <c r="A298" s="36"/>
      <c r="B298" s="6"/>
      <c r="C298" s="6"/>
      <c r="D298" s="220"/>
      <c r="E298" s="114"/>
      <c r="F298" s="6"/>
      <c r="G298" s="6"/>
      <c r="H298" s="6"/>
      <c r="I298" s="6"/>
      <c r="J298" s="6"/>
      <c r="K298" s="6"/>
      <c r="L298" s="6"/>
      <c r="M298" s="6"/>
      <c r="N298" s="6"/>
      <c r="O298" s="6"/>
      <c r="P298" s="6"/>
      <c r="Q298" s="6"/>
      <c r="R298" s="6"/>
      <c r="S298" s="6"/>
      <c r="T298" s="6"/>
      <c r="U298" s="6"/>
      <c r="V298" s="6"/>
      <c r="W298" s="6"/>
      <c r="X298" s="6"/>
      <c r="Y298" s="6"/>
      <c r="Z298" s="6"/>
      <c r="AA298" s="7"/>
      <c r="AB298" s="7"/>
      <c r="AC298" s="7"/>
      <c r="AD298" s="7"/>
      <c r="AE298" s="7"/>
      <c r="AF298" s="7"/>
      <c r="AG298" s="7"/>
      <c r="AH298" s="7"/>
      <c r="AI298" s="7"/>
      <c r="AJ298" s="7"/>
    </row>
    <row r="299" spans="1:36" ht="15.75">
      <c r="A299" s="36"/>
      <c r="B299" s="6"/>
      <c r="C299" s="6"/>
      <c r="D299" s="220"/>
      <c r="E299" s="114"/>
      <c r="F299" s="6"/>
      <c r="G299" s="6"/>
      <c r="H299" s="6"/>
      <c r="I299" s="6"/>
      <c r="J299" s="6"/>
      <c r="K299" s="6"/>
      <c r="L299" s="6"/>
      <c r="M299" s="6"/>
      <c r="N299" s="6"/>
      <c r="O299" s="6"/>
      <c r="P299" s="6"/>
      <c r="Q299" s="6"/>
      <c r="R299" s="6"/>
      <c r="S299" s="6"/>
      <c r="T299" s="6"/>
      <c r="U299" s="6"/>
      <c r="V299" s="6"/>
      <c r="W299" s="6"/>
      <c r="X299" s="6"/>
      <c r="Y299" s="6"/>
      <c r="Z299" s="6"/>
      <c r="AA299" s="7"/>
      <c r="AB299" s="7"/>
      <c r="AC299" s="7"/>
      <c r="AD299" s="7"/>
      <c r="AE299" s="7"/>
      <c r="AF299" s="7"/>
      <c r="AG299" s="7"/>
      <c r="AH299" s="7"/>
      <c r="AI299" s="7"/>
      <c r="AJ299" s="7"/>
    </row>
    <row r="300" spans="1:36" ht="15.75">
      <c r="A300" s="36"/>
      <c r="B300" s="6"/>
      <c r="C300" s="6"/>
      <c r="D300" s="220"/>
      <c r="E300" s="114"/>
      <c r="F300" s="6"/>
      <c r="G300" s="6"/>
      <c r="H300" s="6"/>
      <c r="I300" s="6"/>
      <c r="J300" s="6"/>
      <c r="K300" s="6"/>
      <c r="L300" s="6"/>
      <c r="M300" s="6"/>
      <c r="N300" s="6"/>
      <c r="O300" s="6"/>
      <c r="P300" s="6"/>
      <c r="Q300" s="6"/>
      <c r="R300" s="6"/>
      <c r="S300" s="6"/>
      <c r="T300" s="6"/>
      <c r="U300" s="6"/>
      <c r="V300" s="6"/>
      <c r="W300" s="6"/>
      <c r="X300" s="6"/>
      <c r="Y300" s="6"/>
      <c r="Z300" s="6"/>
      <c r="AA300" s="7"/>
      <c r="AB300" s="7"/>
      <c r="AC300" s="7"/>
      <c r="AD300" s="7"/>
      <c r="AE300" s="7"/>
      <c r="AF300" s="7"/>
      <c r="AG300" s="7"/>
      <c r="AH300" s="7"/>
      <c r="AI300" s="7"/>
      <c r="AJ300" s="7"/>
    </row>
    <row r="301" spans="1:36" ht="15.75">
      <c r="A301" s="36"/>
      <c r="B301" s="6"/>
      <c r="C301" s="6"/>
      <c r="D301" s="220"/>
      <c r="E301" s="114"/>
      <c r="F301" s="6"/>
      <c r="G301" s="6"/>
      <c r="H301" s="6"/>
      <c r="I301" s="6"/>
      <c r="J301" s="6"/>
      <c r="K301" s="6"/>
      <c r="L301" s="6"/>
      <c r="M301" s="6"/>
      <c r="N301" s="6"/>
      <c r="O301" s="6"/>
      <c r="P301" s="6"/>
      <c r="Q301" s="6"/>
      <c r="R301" s="6"/>
      <c r="S301" s="6"/>
      <c r="T301" s="6"/>
      <c r="U301" s="6"/>
      <c r="V301" s="6"/>
      <c r="W301" s="6"/>
      <c r="X301" s="6"/>
      <c r="Y301" s="6"/>
      <c r="Z301" s="6"/>
      <c r="AA301" s="7"/>
      <c r="AB301" s="7"/>
      <c r="AC301" s="7"/>
      <c r="AD301" s="7"/>
      <c r="AE301" s="7"/>
      <c r="AF301" s="7"/>
      <c r="AG301" s="7"/>
      <c r="AH301" s="7"/>
      <c r="AI301" s="7"/>
      <c r="AJ301" s="7"/>
    </row>
    <row r="302" spans="1:36" ht="15.75">
      <c r="A302" s="36"/>
      <c r="B302" s="6"/>
      <c r="C302" s="6"/>
      <c r="D302" s="220"/>
      <c r="E302" s="114"/>
      <c r="F302" s="6"/>
      <c r="G302" s="6"/>
      <c r="H302" s="6"/>
      <c r="I302" s="6"/>
      <c r="J302" s="6"/>
      <c r="K302" s="6"/>
      <c r="L302" s="6"/>
      <c r="M302" s="6"/>
      <c r="N302" s="6"/>
      <c r="O302" s="6"/>
      <c r="P302" s="6"/>
      <c r="Q302" s="6"/>
      <c r="R302" s="6"/>
      <c r="S302" s="6"/>
      <c r="T302" s="6"/>
      <c r="U302" s="6"/>
      <c r="V302" s="6"/>
      <c r="W302" s="6"/>
      <c r="X302" s="6"/>
      <c r="Y302" s="6"/>
      <c r="Z302" s="6"/>
      <c r="AA302" s="7"/>
      <c r="AB302" s="7"/>
      <c r="AC302" s="7"/>
      <c r="AD302" s="7"/>
      <c r="AE302" s="7"/>
      <c r="AF302" s="7"/>
      <c r="AG302" s="7"/>
      <c r="AH302" s="7"/>
      <c r="AI302" s="7"/>
      <c r="AJ302" s="7"/>
    </row>
    <row r="303" spans="1:36" ht="15.75">
      <c r="A303" s="36"/>
      <c r="B303" s="6"/>
      <c r="C303" s="6"/>
      <c r="D303" s="220"/>
      <c r="E303" s="114"/>
      <c r="F303" s="6"/>
      <c r="G303" s="6"/>
      <c r="H303" s="6"/>
      <c r="I303" s="6"/>
      <c r="J303" s="6"/>
      <c r="K303" s="6"/>
      <c r="L303" s="6"/>
      <c r="M303" s="6"/>
      <c r="N303" s="6"/>
      <c r="O303" s="6"/>
      <c r="P303" s="6"/>
      <c r="Q303" s="6"/>
      <c r="R303" s="6"/>
      <c r="S303" s="6"/>
      <c r="T303" s="6"/>
      <c r="U303" s="6"/>
      <c r="V303" s="6"/>
      <c r="W303" s="6"/>
      <c r="X303" s="6"/>
      <c r="Y303" s="6"/>
      <c r="Z303" s="6"/>
      <c r="AA303" s="7"/>
      <c r="AB303" s="7"/>
      <c r="AC303" s="7"/>
      <c r="AD303" s="7"/>
      <c r="AE303" s="7"/>
      <c r="AF303" s="7"/>
      <c r="AG303" s="7"/>
      <c r="AH303" s="7"/>
      <c r="AI303" s="7"/>
      <c r="AJ303" s="7"/>
    </row>
    <row r="304" spans="1:36" ht="15.75">
      <c r="A304" s="36"/>
      <c r="B304" s="6"/>
      <c r="C304" s="6"/>
      <c r="D304" s="220"/>
      <c r="E304" s="114"/>
      <c r="F304" s="6"/>
      <c r="G304" s="6"/>
      <c r="H304" s="6"/>
      <c r="I304" s="6"/>
      <c r="J304" s="6"/>
      <c r="K304" s="6"/>
      <c r="L304" s="6"/>
      <c r="M304" s="6"/>
      <c r="N304" s="6"/>
      <c r="O304" s="6"/>
      <c r="P304" s="6"/>
      <c r="Q304" s="6"/>
      <c r="R304" s="6"/>
      <c r="S304" s="6"/>
      <c r="T304" s="6"/>
      <c r="U304" s="6"/>
      <c r="V304" s="6"/>
      <c r="W304" s="6"/>
      <c r="X304" s="6"/>
      <c r="Y304" s="6"/>
      <c r="Z304" s="6"/>
      <c r="AA304" s="7"/>
      <c r="AB304" s="7"/>
      <c r="AC304" s="7"/>
      <c r="AD304" s="7"/>
      <c r="AE304" s="7"/>
      <c r="AF304" s="7"/>
      <c r="AG304" s="7"/>
      <c r="AH304" s="7"/>
      <c r="AI304" s="7"/>
      <c r="AJ304" s="7"/>
    </row>
    <row r="305" spans="1:36" ht="15.75">
      <c r="A305" s="36"/>
      <c r="B305" s="6"/>
      <c r="C305" s="6"/>
      <c r="D305" s="220"/>
      <c r="E305" s="114"/>
      <c r="F305" s="6"/>
      <c r="G305" s="6"/>
      <c r="H305" s="6"/>
      <c r="I305" s="6"/>
      <c r="J305" s="6"/>
      <c r="K305" s="6"/>
      <c r="L305" s="6"/>
      <c r="M305" s="6"/>
      <c r="N305" s="6"/>
      <c r="O305" s="6"/>
      <c r="P305" s="6"/>
      <c r="Q305" s="6"/>
      <c r="R305" s="6"/>
      <c r="S305" s="6"/>
      <c r="T305" s="6"/>
      <c r="U305" s="6"/>
      <c r="V305" s="6"/>
      <c r="W305" s="6"/>
      <c r="X305" s="6"/>
      <c r="Y305" s="6"/>
      <c r="Z305" s="6"/>
      <c r="AA305" s="7"/>
      <c r="AB305" s="7"/>
      <c r="AC305" s="7"/>
      <c r="AD305" s="7"/>
      <c r="AE305" s="7"/>
      <c r="AF305" s="7"/>
      <c r="AG305" s="7"/>
      <c r="AH305" s="7"/>
      <c r="AI305" s="7"/>
      <c r="AJ305" s="7"/>
    </row>
    <row r="306" spans="1:36" ht="15.75">
      <c r="A306" s="36"/>
      <c r="B306" s="6"/>
      <c r="C306" s="6"/>
      <c r="D306" s="220"/>
      <c r="E306" s="114"/>
      <c r="F306" s="6"/>
      <c r="G306" s="6"/>
      <c r="H306" s="6"/>
      <c r="I306" s="6"/>
      <c r="J306" s="6"/>
      <c r="K306" s="6"/>
      <c r="L306" s="6"/>
      <c r="M306" s="6"/>
      <c r="N306" s="6"/>
      <c r="O306" s="6"/>
      <c r="P306" s="6"/>
      <c r="Q306" s="6"/>
      <c r="R306" s="6"/>
      <c r="S306" s="6"/>
      <c r="T306" s="6"/>
      <c r="U306" s="6"/>
      <c r="V306" s="6"/>
      <c r="W306" s="6"/>
      <c r="X306" s="6"/>
      <c r="Y306" s="6"/>
      <c r="Z306" s="6"/>
      <c r="AA306" s="7"/>
      <c r="AB306" s="7"/>
      <c r="AC306" s="7"/>
      <c r="AD306" s="7"/>
      <c r="AE306" s="7"/>
      <c r="AF306" s="7"/>
      <c r="AG306" s="7"/>
      <c r="AH306" s="7"/>
      <c r="AI306" s="7"/>
      <c r="AJ306" s="7"/>
    </row>
    <row r="307" spans="1:36" ht="15.75">
      <c r="A307" s="36"/>
      <c r="B307" s="6"/>
      <c r="C307" s="6"/>
      <c r="D307" s="220"/>
      <c r="E307" s="114"/>
      <c r="F307" s="6"/>
      <c r="G307" s="6"/>
      <c r="H307" s="6"/>
      <c r="I307" s="6"/>
      <c r="J307" s="6"/>
      <c r="K307" s="6"/>
      <c r="L307" s="6"/>
      <c r="M307" s="6"/>
      <c r="N307" s="6"/>
      <c r="O307" s="6"/>
      <c r="P307" s="6"/>
      <c r="Q307" s="6"/>
      <c r="R307" s="6"/>
      <c r="S307" s="6"/>
      <c r="T307" s="6"/>
      <c r="U307" s="6"/>
      <c r="V307" s="6"/>
      <c r="W307" s="6"/>
      <c r="X307" s="6"/>
      <c r="Y307" s="6"/>
      <c r="Z307" s="6"/>
      <c r="AA307" s="7"/>
      <c r="AB307" s="7"/>
      <c r="AC307" s="7"/>
      <c r="AD307" s="7"/>
      <c r="AE307" s="7"/>
      <c r="AF307" s="7"/>
      <c r="AG307" s="7"/>
      <c r="AH307" s="7"/>
      <c r="AI307" s="7"/>
      <c r="AJ307" s="7"/>
    </row>
    <row r="308" spans="1:36" ht="15.75">
      <c r="A308" s="36"/>
      <c r="B308" s="6"/>
      <c r="C308" s="6"/>
      <c r="D308" s="220"/>
      <c r="E308" s="114"/>
      <c r="F308" s="6"/>
      <c r="G308" s="6"/>
      <c r="H308" s="6"/>
      <c r="I308" s="6"/>
      <c r="J308" s="6"/>
      <c r="K308" s="6"/>
      <c r="L308" s="6"/>
      <c r="M308" s="6"/>
      <c r="N308" s="6"/>
      <c r="O308" s="6"/>
      <c r="P308" s="6"/>
      <c r="Q308" s="6"/>
      <c r="R308" s="6"/>
      <c r="S308" s="6"/>
      <c r="T308" s="6"/>
      <c r="U308" s="6"/>
      <c r="V308" s="6"/>
      <c r="W308" s="6"/>
      <c r="X308" s="6"/>
      <c r="Y308" s="6"/>
      <c r="Z308" s="6"/>
      <c r="AA308" s="7"/>
      <c r="AB308" s="7"/>
      <c r="AC308" s="7"/>
      <c r="AD308" s="7"/>
      <c r="AE308" s="7"/>
      <c r="AF308" s="7"/>
      <c r="AG308" s="7"/>
      <c r="AH308" s="7"/>
      <c r="AI308" s="7"/>
      <c r="AJ308" s="7"/>
    </row>
    <row r="309" spans="1:36" ht="15.75">
      <c r="A309" s="36"/>
      <c r="B309" s="6"/>
      <c r="C309" s="6"/>
      <c r="D309" s="220"/>
      <c r="E309" s="114"/>
      <c r="F309" s="6"/>
      <c r="G309" s="6"/>
      <c r="H309" s="6"/>
      <c r="I309" s="6"/>
      <c r="J309" s="6"/>
      <c r="K309" s="6"/>
      <c r="L309" s="6"/>
      <c r="M309" s="6"/>
      <c r="N309" s="6"/>
      <c r="O309" s="6"/>
      <c r="P309" s="6"/>
      <c r="Q309" s="6"/>
      <c r="R309" s="6"/>
      <c r="S309" s="6"/>
      <c r="T309" s="6"/>
      <c r="U309" s="6"/>
      <c r="V309" s="6"/>
      <c r="W309" s="6"/>
      <c r="X309" s="6"/>
      <c r="Y309" s="6"/>
      <c r="Z309" s="6"/>
      <c r="AA309" s="7"/>
      <c r="AB309" s="7"/>
      <c r="AC309" s="7"/>
      <c r="AD309" s="7"/>
      <c r="AE309" s="7"/>
      <c r="AF309" s="7"/>
      <c r="AG309" s="7"/>
      <c r="AH309" s="7"/>
      <c r="AI309" s="7"/>
      <c r="AJ309" s="7"/>
    </row>
    <row r="310" spans="1:36" ht="15.75">
      <c r="A310" s="36"/>
      <c r="B310" s="6"/>
      <c r="C310" s="6"/>
      <c r="D310" s="220"/>
      <c r="E310" s="114"/>
      <c r="F310" s="6"/>
      <c r="G310" s="6"/>
      <c r="H310" s="6"/>
      <c r="I310" s="6"/>
      <c r="J310" s="6"/>
      <c r="K310" s="6"/>
      <c r="L310" s="6"/>
      <c r="M310" s="6"/>
      <c r="N310" s="6"/>
      <c r="O310" s="6"/>
      <c r="P310" s="6"/>
      <c r="Q310" s="6"/>
      <c r="R310" s="6"/>
      <c r="S310" s="6"/>
      <c r="T310" s="6"/>
      <c r="U310" s="6"/>
      <c r="V310" s="6"/>
      <c r="W310" s="6"/>
      <c r="X310" s="6"/>
      <c r="Y310" s="6"/>
      <c r="Z310" s="6"/>
      <c r="AA310" s="7"/>
      <c r="AB310" s="7"/>
      <c r="AC310" s="7"/>
      <c r="AD310" s="7"/>
      <c r="AE310" s="7"/>
      <c r="AF310" s="7"/>
      <c r="AG310" s="7"/>
      <c r="AH310" s="7"/>
      <c r="AI310" s="7"/>
      <c r="AJ310" s="7"/>
    </row>
    <row r="311" spans="1:36" ht="15.75">
      <c r="A311" s="36"/>
      <c r="B311" s="6"/>
      <c r="C311" s="6"/>
      <c r="D311" s="220"/>
      <c r="E311" s="114"/>
      <c r="F311" s="6"/>
      <c r="G311" s="6"/>
      <c r="H311" s="6"/>
      <c r="I311" s="6"/>
      <c r="J311" s="6"/>
      <c r="K311" s="6"/>
      <c r="L311" s="6"/>
      <c r="M311" s="6"/>
      <c r="N311" s="6"/>
      <c r="O311" s="6"/>
      <c r="P311" s="6"/>
      <c r="Q311" s="6"/>
      <c r="R311" s="6"/>
      <c r="S311" s="6"/>
      <c r="T311" s="6"/>
      <c r="U311" s="6"/>
      <c r="V311" s="6"/>
      <c r="W311" s="6"/>
      <c r="X311" s="6"/>
      <c r="Y311" s="6"/>
      <c r="Z311" s="6"/>
      <c r="AA311" s="7"/>
      <c r="AB311" s="7"/>
      <c r="AC311" s="7"/>
      <c r="AD311" s="7"/>
      <c r="AE311" s="7"/>
      <c r="AF311" s="7"/>
      <c r="AG311" s="7"/>
      <c r="AH311" s="7"/>
      <c r="AI311" s="7"/>
      <c r="AJ311" s="7"/>
    </row>
    <row r="312" spans="1:36" ht="15.75">
      <c r="A312" s="36"/>
      <c r="B312" s="6"/>
      <c r="C312" s="6"/>
      <c r="D312" s="221"/>
      <c r="E312" s="6"/>
      <c r="F312" s="6"/>
      <c r="G312" s="6"/>
      <c r="H312" s="6"/>
      <c r="I312" s="6"/>
      <c r="J312" s="6"/>
      <c r="K312" s="6"/>
      <c r="L312" s="6"/>
      <c r="M312" s="6"/>
      <c r="N312" s="6"/>
      <c r="O312" s="6"/>
      <c r="P312" s="6"/>
      <c r="Q312" s="6"/>
      <c r="R312" s="6"/>
      <c r="S312" s="6"/>
      <c r="T312" s="6"/>
      <c r="U312" s="6"/>
      <c r="V312" s="6"/>
      <c r="W312" s="6"/>
      <c r="X312" s="6"/>
      <c r="Y312" s="6"/>
      <c r="Z312" s="6"/>
      <c r="AA312" s="7"/>
      <c r="AB312" s="7"/>
      <c r="AC312" s="7"/>
      <c r="AD312" s="7"/>
      <c r="AE312" s="7"/>
      <c r="AF312" s="7"/>
      <c r="AG312" s="7"/>
      <c r="AH312" s="7"/>
      <c r="AI312" s="7"/>
      <c r="AJ312" s="7"/>
    </row>
    <row r="313" spans="1:36" ht="15.75">
      <c r="A313" s="36"/>
      <c r="B313" s="6"/>
      <c r="C313" s="6"/>
      <c r="D313" s="221"/>
      <c r="E313" s="6"/>
      <c r="F313" s="6"/>
      <c r="G313" s="6"/>
      <c r="H313" s="6"/>
      <c r="I313" s="6"/>
      <c r="J313" s="6"/>
      <c r="K313" s="6"/>
      <c r="L313" s="6"/>
      <c r="M313" s="6"/>
      <c r="N313" s="6"/>
      <c r="O313" s="6"/>
      <c r="P313" s="6"/>
      <c r="Q313" s="6"/>
      <c r="R313" s="6"/>
      <c r="S313" s="6"/>
      <c r="T313" s="6"/>
      <c r="U313" s="6"/>
      <c r="V313" s="6"/>
      <c r="W313" s="6"/>
      <c r="X313" s="6"/>
      <c r="Y313" s="6"/>
      <c r="Z313" s="6"/>
      <c r="AA313" s="7"/>
      <c r="AB313" s="7"/>
      <c r="AC313" s="7"/>
      <c r="AD313" s="7"/>
      <c r="AE313" s="7"/>
      <c r="AF313" s="7"/>
      <c r="AG313" s="7"/>
      <c r="AH313" s="7"/>
      <c r="AI313" s="7"/>
      <c r="AJ313" s="7"/>
    </row>
    <row r="314" spans="1:36" ht="15.75">
      <c r="A314" s="36"/>
      <c r="B314" s="6"/>
      <c r="C314" s="6"/>
      <c r="D314" s="221"/>
      <c r="E314" s="6"/>
      <c r="F314" s="6"/>
      <c r="G314" s="6"/>
      <c r="H314" s="6"/>
      <c r="I314" s="6"/>
      <c r="J314" s="6"/>
      <c r="K314" s="6"/>
      <c r="L314" s="6"/>
      <c r="M314" s="6"/>
      <c r="N314" s="6"/>
      <c r="O314" s="6"/>
      <c r="P314" s="6"/>
      <c r="Q314" s="6"/>
      <c r="R314" s="6"/>
      <c r="S314" s="6"/>
      <c r="T314" s="6"/>
      <c r="U314" s="6"/>
      <c r="V314" s="6"/>
      <c r="W314" s="6"/>
      <c r="X314" s="6"/>
      <c r="Y314" s="6"/>
      <c r="Z314" s="6"/>
      <c r="AA314" s="7"/>
      <c r="AB314" s="7"/>
      <c r="AC314" s="7"/>
      <c r="AD314" s="7"/>
      <c r="AE314" s="7"/>
      <c r="AF314" s="7"/>
      <c r="AG314" s="7"/>
      <c r="AH314" s="7"/>
      <c r="AI314" s="7"/>
      <c r="AJ314" s="7"/>
    </row>
    <row r="315" spans="1:36" ht="15.75">
      <c r="A315" s="36"/>
      <c r="B315" s="6"/>
      <c r="C315" s="6"/>
      <c r="D315" s="221"/>
      <c r="E315" s="6"/>
      <c r="F315" s="6"/>
      <c r="G315" s="6"/>
      <c r="H315" s="6"/>
      <c r="I315" s="6"/>
      <c r="J315" s="6"/>
      <c r="K315" s="6"/>
      <c r="L315" s="6"/>
      <c r="M315" s="6"/>
      <c r="N315" s="6"/>
      <c r="O315" s="6"/>
      <c r="P315" s="6"/>
      <c r="Q315" s="6"/>
      <c r="R315" s="6"/>
      <c r="S315" s="6"/>
      <c r="T315" s="6"/>
      <c r="U315" s="6"/>
      <c r="V315" s="6"/>
      <c r="W315" s="6"/>
      <c r="X315" s="6"/>
      <c r="Y315" s="6"/>
      <c r="Z315" s="6"/>
      <c r="AA315" s="7"/>
      <c r="AB315" s="7"/>
      <c r="AC315" s="7"/>
      <c r="AD315" s="7"/>
      <c r="AE315" s="7"/>
      <c r="AF315" s="7"/>
      <c r="AG315" s="7"/>
      <c r="AH315" s="7"/>
      <c r="AI315" s="7"/>
      <c r="AJ315" s="7"/>
    </row>
    <row r="316" spans="1:36" ht="15.75">
      <c r="A316" s="36"/>
      <c r="B316" s="6"/>
      <c r="C316" s="6"/>
      <c r="D316" s="221"/>
      <c r="E316" s="6"/>
      <c r="F316" s="6"/>
      <c r="G316" s="6"/>
      <c r="H316" s="6"/>
      <c r="I316" s="6"/>
      <c r="J316" s="6"/>
      <c r="K316" s="6"/>
      <c r="L316" s="6"/>
      <c r="M316" s="6"/>
      <c r="N316" s="6"/>
      <c r="O316" s="6"/>
      <c r="P316" s="6"/>
      <c r="Q316" s="6"/>
      <c r="R316" s="6"/>
      <c r="S316" s="6"/>
      <c r="T316" s="6"/>
      <c r="U316" s="6"/>
      <c r="V316" s="6"/>
      <c r="W316" s="6"/>
      <c r="X316" s="6"/>
      <c r="Y316" s="6"/>
      <c r="Z316" s="6"/>
      <c r="AA316" s="7"/>
      <c r="AB316" s="7"/>
      <c r="AC316" s="7"/>
      <c r="AD316" s="7"/>
      <c r="AE316" s="7"/>
      <c r="AF316" s="7"/>
      <c r="AG316" s="7"/>
      <c r="AH316" s="7"/>
      <c r="AI316" s="7"/>
      <c r="AJ316" s="7"/>
    </row>
    <row r="317" spans="1:36" ht="15.75">
      <c r="A317" s="36"/>
      <c r="B317" s="6"/>
      <c r="C317" s="6"/>
      <c r="D317" s="221"/>
      <c r="E317" s="6"/>
      <c r="F317" s="6"/>
      <c r="G317" s="6"/>
      <c r="H317" s="6"/>
      <c r="I317" s="6"/>
      <c r="J317" s="6"/>
      <c r="K317" s="6"/>
      <c r="L317" s="6"/>
      <c r="M317" s="6"/>
      <c r="N317" s="6"/>
      <c r="O317" s="6"/>
      <c r="P317" s="6"/>
      <c r="Q317" s="6"/>
      <c r="R317" s="6"/>
      <c r="S317" s="6"/>
      <c r="T317" s="6"/>
      <c r="U317" s="6"/>
      <c r="V317" s="6"/>
      <c r="W317" s="6"/>
      <c r="X317" s="6"/>
      <c r="Y317" s="6"/>
      <c r="Z317" s="6"/>
      <c r="AA317" s="7"/>
      <c r="AB317" s="7"/>
      <c r="AC317" s="7"/>
      <c r="AD317" s="7"/>
      <c r="AE317" s="7"/>
      <c r="AF317" s="7"/>
      <c r="AG317" s="7"/>
      <c r="AH317" s="7"/>
      <c r="AI317" s="7"/>
      <c r="AJ317" s="7"/>
    </row>
    <row r="318" spans="1:36" ht="15.75">
      <c r="A318" s="36"/>
      <c r="B318" s="6"/>
      <c r="C318" s="6"/>
      <c r="D318" s="221"/>
      <c r="E318" s="6"/>
      <c r="F318" s="6"/>
      <c r="G318" s="6"/>
      <c r="H318" s="6"/>
      <c r="I318" s="6"/>
      <c r="J318" s="6"/>
      <c r="K318" s="6"/>
      <c r="L318" s="6"/>
      <c r="M318" s="6"/>
      <c r="N318" s="6"/>
      <c r="O318" s="6"/>
      <c r="P318" s="6"/>
      <c r="Q318" s="6"/>
      <c r="R318" s="6"/>
      <c r="S318" s="6"/>
      <c r="T318" s="6"/>
      <c r="U318" s="6"/>
      <c r="V318" s="6"/>
      <c r="W318" s="6"/>
      <c r="X318" s="6"/>
      <c r="Y318" s="6"/>
      <c r="Z318" s="6"/>
      <c r="AA318" s="7"/>
      <c r="AB318" s="7"/>
      <c r="AC318" s="7"/>
      <c r="AD318" s="7"/>
      <c r="AE318" s="7"/>
      <c r="AF318" s="7"/>
      <c r="AG318" s="7"/>
      <c r="AH318" s="7"/>
      <c r="AI318" s="7"/>
      <c r="AJ318" s="7"/>
    </row>
    <row r="319" spans="1:36" ht="15.75">
      <c r="A319" s="36"/>
      <c r="B319" s="6"/>
      <c r="C319" s="6"/>
      <c r="D319" s="221"/>
      <c r="E319" s="6"/>
      <c r="F319" s="6"/>
      <c r="G319" s="6"/>
      <c r="H319" s="6"/>
      <c r="I319" s="6"/>
      <c r="J319" s="6"/>
      <c r="K319" s="6"/>
      <c r="L319" s="6"/>
      <c r="M319" s="6"/>
      <c r="N319" s="6"/>
      <c r="O319" s="6"/>
      <c r="P319" s="6"/>
      <c r="Q319" s="6"/>
      <c r="R319" s="6"/>
      <c r="S319" s="6"/>
      <c r="T319" s="6"/>
      <c r="U319" s="6"/>
      <c r="V319" s="6"/>
      <c r="W319" s="6"/>
      <c r="X319" s="6"/>
      <c r="Y319" s="6"/>
      <c r="Z319" s="6"/>
      <c r="AA319" s="7"/>
      <c r="AB319" s="7"/>
      <c r="AC319" s="7"/>
      <c r="AD319" s="7"/>
      <c r="AE319" s="7"/>
      <c r="AF319" s="7"/>
      <c r="AG319" s="7"/>
      <c r="AH319" s="7"/>
      <c r="AI319" s="7"/>
      <c r="AJ319" s="7"/>
    </row>
    <row r="320" spans="1:36" ht="15.75">
      <c r="A320" s="36"/>
      <c r="B320" s="6"/>
      <c r="C320" s="6"/>
      <c r="D320" s="221"/>
      <c r="E320" s="6"/>
      <c r="F320" s="6"/>
      <c r="G320" s="6"/>
      <c r="H320" s="6"/>
      <c r="I320" s="6"/>
      <c r="J320" s="6"/>
      <c r="K320" s="6"/>
      <c r="L320" s="6"/>
      <c r="M320" s="6"/>
      <c r="N320" s="6"/>
      <c r="O320" s="6"/>
      <c r="P320" s="6"/>
      <c r="Q320" s="6"/>
      <c r="R320" s="6"/>
      <c r="S320" s="6"/>
      <c r="T320" s="6"/>
      <c r="U320" s="6"/>
      <c r="V320" s="6"/>
      <c r="W320" s="6"/>
      <c r="X320" s="6"/>
      <c r="Y320" s="6"/>
      <c r="Z320" s="6"/>
      <c r="AA320" s="7"/>
      <c r="AB320" s="7"/>
      <c r="AC320" s="7"/>
      <c r="AD320" s="7"/>
      <c r="AE320" s="7"/>
      <c r="AF320" s="7"/>
      <c r="AG320" s="7"/>
      <c r="AH320" s="7"/>
      <c r="AI320" s="7"/>
      <c r="AJ320" s="7"/>
    </row>
    <row r="321" spans="1:36" ht="15.75">
      <c r="A321" s="36"/>
      <c r="B321" s="6"/>
      <c r="C321" s="6"/>
      <c r="D321" s="221"/>
      <c r="E321" s="6"/>
      <c r="F321" s="6"/>
      <c r="G321" s="6"/>
      <c r="H321" s="6"/>
      <c r="I321" s="6"/>
      <c r="J321" s="6"/>
      <c r="K321" s="6"/>
      <c r="L321" s="6"/>
      <c r="M321" s="6"/>
      <c r="N321" s="6"/>
      <c r="O321" s="6"/>
      <c r="P321" s="6"/>
      <c r="Q321" s="6"/>
      <c r="R321" s="6"/>
      <c r="S321" s="6"/>
      <c r="T321" s="6"/>
      <c r="U321" s="6"/>
      <c r="V321" s="6"/>
      <c r="W321" s="6"/>
      <c r="X321" s="6"/>
      <c r="Y321" s="6"/>
      <c r="Z321" s="6"/>
      <c r="AA321" s="7"/>
      <c r="AB321" s="7"/>
      <c r="AC321" s="7"/>
      <c r="AD321" s="7"/>
      <c r="AE321" s="7"/>
      <c r="AF321" s="7"/>
      <c r="AG321" s="7"/>
      <c r="AH321" s="7"/>
      <c r="AI321" s="7"/>
      <c r="AJ321" s="7"/>
    </row>
    <row r="322" spans="1:36" ht="15.75">
      <c r="A322" s="36"/>
      <c r="B322" s="6"/>
      <c r="C322" s="6"/>
      <c r="D322" s="221"/>
      <c r="E322" s="6"/>
      <c r="F322" s="6"/>
      <c r="G322" s="6"/>
      <c r="H322" s="6"/>
      <c r="I322" s="6"/>
      <c r="J322" s="6"/>
      <c r="K322" s="6"/>
      <c r="L322" s="6"/>
      <c r="M322" s="6"/>
      <c r="N322" s="6"/>
      <c r="O322" s="6"/>
      <c r="P322" s="6"/>
      <c r="Q322" s="6"/>
      <c r="R322" s="6"/>
      <c r="S322" s="6"/>
      <c r="T322" s="6"/>
      <c r="U322" s="6"/>
      <c r="V322" s="6"/>
      <c r="W322" s="6"/>
      <c r="X322" s="6"/>
      <c r="Y322" s="6"/>
      <c r="Z322" s="6"/>
      <c r="AA322" s="7"/>
      <c r="AB322" s="7"/>
      <c r="AC322" s="7"/>
      <c r="AD322" s="7"/>
      <c r="AE322" s="7"/>
      <c r="AF322" s="7"/>
      <c r="AG322" s="7"/>
      <c r="AH322" s="7"/>
      <c r="AI322" s="7"/>
      <c r="AJ322" s="7"/>
    </row>
    <row r="323" spans="1:36" ht="15.75">
      <c r="A323" s="36"/>
      <c r="B323" s="6"/>
      <c r="C323" s="6"/>
      <c r="D323" s="221"/>
      <c r="E323" s="6"/>
      <c r="F323" s="6"/>
      <c r="G323" s="6"/>
      <c r="H323" s="6"/>
      <c r="I323" s="6"/>
      <c r="J323" s="6"/>
      <c r="K323" s="6"/>
      <c r="L323" s="6"/>
      <c r="M323" s="6"/>
      <c r="N323" s="6"/>
      <c r="O323" s="6"/>
      <c r="P323" s="6"/>
      <c r="Q323" s="6"/>
      <c r="R323" s="6"/>
      <c r="S323" s="6"/>
      <c r="T323" s="6"/>
      <c r="U323" s="6"/>
      <c r="V323" s="6"/>
      <c r="W323" s="6"/>
      <c r="X323" s="6"/>
      <c r="Y323" s="6"/>
      <c r="Z323" s="6"/>
      <c r="AA323" s="7"/>
      <c r="AB323" s="7"/>
      <c r="AC323" s="7"/>
      <c r="AD323" s="7"/>
      <c r="AE323" s="7"/>
      <c r="AF323" s="7"/>
      <c r="AG323" s="7"/>
      <c r="AH323" s="7"/>
      <c r="AI323" s="7"/>
      <c r="AJ323" s="7"/>
    </row>
    <row r="324" spans="1:36" ht="15.75">
      <c r="A324" s="36"/>
      <c r="B324" s="6"/>
      <c r="C324" s="6"/>
      <c r="D324" s="221"/>
      <c r="E324" s="6"/>
      <c r="F324" s="6"/>
      <c r="G324" s="6"/>
      <c r="H324" s="6"/>
      <c r="I324" s="6"/>
      <c r="J324" s="6"/>
      <c r="K324" s="6"/>
      <c r="L324" s="6"/>
      <c r="M324" s="6"/>
      <c r="N324" s="6"/>
      <c r="O324" s="6"/>
      <c r="P324" s="6"/>
      <c r="Q324" s="6"/>
      <c r="R324" s="6"/>
      <c r="S324" s="6"/>
      <c r="T324" s="6"/>
      <c r="U324" s="6"/>
      <c r="V324" s="6"/>
      <c r="W324" s="6"/>
      <c r="X324" s="6"/>
      <c r="Y324" s="6"/>
      <c r="Z324" s="6"/>
      <c r="AA324" s="7"/>
      <c r="AB324" s="7"/>
      <c r="AC324" s="7"/>
      <c r="AD324" s="7"/>
      <c r="AE324" s="7"/>
      <c r="AF324" s="7"/>
      <c r="AG324" s="7"/>
      <c r="AH324" s="7"/>
      <c r="AI324" s="7"/>
      <c r="AJ324" s="7"/>
    </row>
    <row r="325" spans="1:36" ht="15.75">
      <c r="A325" s="36"/>
      <c r="B325" s="6"/>
      <c r="C325" s="6"/>
      <c r="D325" s="221"/>
      <c r="E325" s="6"/>
      <c r="F325" s="6"/>
      <c r="G325" s="6"/>
      <c r="H325" s="6"/>
      <c r="I325" s="6"/>
      <c r="J325" s="6"/>
      <c r="K325" s="6"/>
      <c r="L325" s="6"/>
      <c r="M325" s="6"/>
      <c r="N325" s="6"/>
      <c r="O325" s="6"/>
      <c r="P325" s="6"/>
      <c r="Q325" s="6"/>
      <c r="R325" s="6"/>
      <c r="S325" s="6"/>
      <c r="T325" s="6"/>
      <c r="U325" s="6"/>
      <c r="V325" s="6"/>
      <c r="W325" s="6"/>
      <c r="X325" s="6"/>
      <c r="Y325" s="6"/>
      <c r="Z325" s="6"/>
      <c r="AA325" s="7"/>
      <c r="AB325" s="7"/>
      <c r="AC325" s="7"/>
      <c r="AD325" s="7"/>
      <c r="AE325" s="7"/>
      <c r="AF325" s="7"/>
      <c r="AG325" s="7"/>
      <c r="AH325" s="7"/>
      <c r="AI325" s="7"/>
      <c r="AJ325" s="7"/>
    </row>
    <row r="326" spans="1:36" ht="15.75">
      <c r="A326" s="36"/>
      <c r="B326" s="6"/>
      <c r="C326" s="6"/>
      <c r="D326" s="221"/>
      <c r="E326" s="6"/>
      <c r="F326" s="6"/>
      <c r="G326" s="6"/>
      <c r="H326" s="6"/>
      <c r="I326" s="6"/>
      <c r="J326" s="6"/>
      <c r="K326" s="6"/>
      <c r="L326" s="6"/>
      <c r="M326" s="6"/>
      <c r="N326" s="6"/>
      <c r="O326" s="6"/>
      <c r="P326" s="6"/>
      <c r="Q326" s="6"/>
      <c r="R326" s="6"/>
      <c r="S326" s="6"/>
      <c r="T326" s="6"/>
      <c r="U326" s="6"/>
      <c r="V326" s="6"/>
      <c r="W326" s="6"/>
      <c r="X326" s="6"/>
      <c r="Y326" s="6"/>
      <c r="Z326" s="6"/>
      <c r="AA326" s="7"/>
      <c r="AB326" s="7"/>
      <c r="AC326" s="7"/>
      <c r="AD326" s="7"/>
      <c r="AE326" s="7"/>
      <c r="AF326" s="7"/>
      <c r="AG326" s="7"/>
      <c r="AH326" s="7"/>
      <c r="AI326" s="7"/>
      <c r="AJ326" s="7"/>
    </row>
    <row r="327" spans="1:36" ht="15.75">
      <c r="A327" s="36"/>
      <c r="B327" s="6"/>
      <c r="C327" s="6"/>
      <c r="D327" s="221"/>
      <c r="E327" s="6"/>
      <c r="F327" s="6"/>
      <c r="G327" s="6"/>
      <c r="H327" s="6"/>
      <c r="I327" s="6"/>
      <c r="J327" s="6"/>
      <c r="K327" s="6"/>
      <c r="L327" s="6"/>
      <c r="M327" s="6"/>
      <c r="N327" s="6"/>
      <c r="O327" s="6"/>
      <c r="P327" s="6"/>
      <c r="Q327" s="6"/>
      <c r="R327" s="6"/>
      <c r="S327" s="6"/>
      <c r="T327" s="6"/>
      <c r="U327" s="6"/>
      <c r="V327" s="6"/>
      <c r="W327" s="6"/>
      <c r="X327" s="6"/>
      <c r="Y327" s="6"/>
      <c r="Z327" s="6"/>
      <c r="AA327" s="7"/>
      <c r="AB327" s="7"/>
      <c r="AC327" s="7"/>
      <c r="AD327" s="7"/>
      <c r="AE327" s="7"/>
      <c r="AF327" s="7"/>
      <c r="AG327" s="7"/>
      <c r="AH327" s="7"/>
      <c r="AI327" s="7"/>
      <c r="AJ327" s="7"/>
    </row>
    <row r="328" spans="1:36" ht="15.75">
      <c r="A328" s="36"/>
      <c r="B328" s="6"/>
      <c r="C328" s="6"/>
      <c r="D328" s="221"/>
      <c r="E328" s="6"/>
      <c r="F328" s="6"/>
      <c r="G328" s="6"/>
      <c r="H328" s="6"/>
      <c r="I328" s="6"/>
      <c r="J328" s="6"/>
      <c r="K328" s="6"/>
      <c r="L328" s="6"/>
      <c r="M328" s="6"/>
      <c r="N328" s="6"/>
      <c r="O328" s="6"/>
      <c r="P328" s="6"/>
      <c r="Q328" s="6"/>
      <c r="R328" s="6"/>
      <c r="S328" s="6"/>
      <c r="T328" s="6"/>
      <c r="U328" s="6"/>
      <c r="V328" s="6"/>
      <c r="W328" s="6"/>
      <c r="X328" s="6"/>
      <c r="Y328" s="6"/>
      <c r="Z328" s="6"/>
      <c r="AA328" s="7"/>
      <c r="AB328" s="7"/>
      <c r="AC328" s="7"/>
      <c r="AD328" s="7"/>
      <c r="AE328" s="7"/>
      <c r="AF328" s="7"/>
      <c r="AG328" s="7"/>
      <c r="AH328" s="7"/>
      <c r="AI328" s="7"/>
      <c r="AJ328" s="7"/>
    </row>
    <row r="329" spans="1:36" ht="15.75">
      <c r="A329" s="36"/>
      <c r="B329" s="6"/>
      <c r="C329" s="6"/>
      <c r="D329" s="221"/>
      <c r="E329" s="6"/>
      <c r="F329" s="6"/>
      <c r="G329" s="6"/>
      <c r="H329" s="6"/>
      <c r="I329" s="6"/>
      <c r="J329" s="6"/>
      <c r="K329" s="6"/>
      <c r="L329" s="6"/>
      <c r="M329" s="6"/>
      <c r="N329" s="6"/>
      <c r="O329" s="6"/>
      <c r="P329" s="6"/>
      <c r="Q329" s="6"/>
      <c r="R329" s="6"/>
      <c r="S329" s="6"/>
      <c r="T329" s="6"/>
      <c r="U329" s="6"/>
      <c r="V329" s="6"/>
      <c r="W329" s="6"/>
      <c r="X329" s="6"/>
      <c r="Y329" s="6"/>
      <c r="Z329" s="6"/>
      <c r="AA329" s="7"/>
      <c r="AB329" s="7"/>
      <c r="AC329" s="7"/>
      <c r="AD329" s="7"/>
      <c r="AE329" s="7"/>
      <c r="AF329" s="7"/>
      <c r="AG329" s="7"/>
      <c r="AH329" s="7"/>
      <c r="AI329" s="7"/>
      <c r="AJ329" s="7"/>
    </row>
    <row r="330" spans="1:36" ht="15.75">
      <c r="A330" s="36"/>
      <c r="B330" s="6"/>
      <c r="C330" s="6"/>
      <c r="D330" s="221"/>
      <c r="E330" s="6"/>
      <c r="F330" s="6"/>
      <c r="G330" s="6"/>
      <c r="H330" s="6"/>
      <c r="I330" s="6"/>
      <c r="J330" s="6"/>
      <c r="K330" s="6"/>
      <c r="L330" s="6"/>
      <c r="M330" s="6"/>
      <c r="N330" s="6"/>
      <c r="O330" s="6"/>
      <c r="P330" s="6"/>
      <c r="Q330" s="6"/>
      <c r="R330" s="6"/>
      <c r="S330" s="6"/>
      <c r="T330" s="6"/>
      <c r="U330" s="6"/>
      <c r="V330" s="6"/>
      <c r="W330" s="6"/>
      <c r="X330" s="6"/>
      <c r="Y330" s="6"/>
      <c r="Z330" s="6"/>
      <c r="AA330" s="7"/>
      <c r="AB330" s="7"/>
      <c r="AC330" s="7"/>
      <c r="AD330" s="7"/>
      <c r="AE330" s="7"/>
      <c r="AF330" s="7"/>
      <c r="AG330" s="7"/>
      <c r="AH330" s="7"/>
      <c r="AI330" s="7"/>
      <c r="AJ330" s="7"/>
    </row>
    <row r="331" spans="1:36" ht="15.75">
      <c r="A331" s="36"/>
      <c r="B331" s="6"/>
      <c r="C331" s="6"/>
      <c r="D331" s="221"/>
      <c r="E331" s="6"/>
      <c r="F331" s="6"/>
      <c r="G331" s="6"/>
      <c r="H331" s="6"/>
      <c r="I331" s="6"/>
      <c r="J331" s="6"/>
      <c r="K331" s="6"/>
      <c r="L331" s="6"/>
      <c r="M331" s="6"/>
      <c r="N331" s="6"/>
      <c r="O331" s="6"/>
      <c r="P331" s="6"/>
      <c r="Q331" s="6"/>
      <c r="R331" s="6"/>
      <c r="S331" s="6"/>
      <c r="T331" s="6"/>
      <c r="U331" s="6"/>
      <c r="V331" s="6"/>
      <c r="W331" s="6"/>
      <c r="X331" s="6"/>
      <c r="Y331" s="6"/>
      <c r="Z331" s="6"/>
      <c r="AA331" s="7"/>
      <c r="AB331" s="7"/>
      <c r="AC331" s="7"/>
      <c r="AD331" s="7"/>
      <c r="AE331" s="7"/>
      <c r="AF331" s="7"/>
      <c r="AG331" s="7"/>
      <c r="AH331" s="7"/>
      <c r="AI331" s="7"/>
      <c r="AJ331" s="7"/>
    </row>
    <row r="332" spans="1:36" ht="15.75">
      <c r="A332" s="36"/>
      <c r="B332" s="6"/>
      <c r="C332" s="6"/>
      <c r="D332" s="221"/>
      <c r="E332" s="6"/>
      <c r="F332" s="6"/>
      <c r="G332" s="6"/>
      <c r="H332" s="6"/>
      <c r="I332" s="6"/>
      <c r="J332" s="6"/>
      <c r="K332" s="6"/>
      <c r="L332" s="6"/>
      <c r="M332" s="6"/>
      <c r="N332" s="6"/>
      <c r="O332" s="6"/>
      <c r="P332" s="6"/>
      <c r="Q332" s="6"/>
      <c r="R332" s="6"/>
      <c r="S332" s="6"/>
      <c r="T332" s="6"/>
      <c r="U332" s="6"/>
      <c r="V332" s="6"/>
      <c r="W332" s="6"/>
      <c r="X332" s="6"/>
      <c r="Y332" s="6"/>
      <c r="Z332" s="6"/>
      <c r="AA332" s="7"/>
      <c r="AB332" s="7"/>
      <c r="AC332" s="7"/>
      <c r="AD332" s="7"/>
      <c r="AE332" s="7"/>
      <c r="AF332" s="7"/>
      <c r="AG332" s="7"/>
      <c r="AH332" s="7"/>
      <c r="AI332" s="7"/>
      <c r="AJ332" s="7"/>
    </row>
    <row r="333" spans="1:36" ht="15.75">
      <c r="A333" s="36"/>
      <c r="B333" s="6"/>
      <c r="C333" s="6"/>
      <c r="D333" s="221"/>
      <c r="E333" s="6"/>
      <c r="F333" s="6"/>
      <c r="G333" s="6"/>
      <c r="H333" s="6"/>
      <c r="I333" s="6"/>
      <c r="J333" s="6"/>
      <c r="K333" s="6"/>
      <c r="L333" s="6"/>
      <c r="M333" s="6"/>
      <c r="N333" s="6"/>
      <c r="O333" s="6"/>
      <c r="P333" s="6"/>
      <c r="Q333" s="6"/>
      <c r="R333" s="6"/>
      <c r="S333" s="6"/>
      <c r="T333" s="6"/>
      <c r="U333" s="6"/>
      <c r="V333" s="6"/>
      <c r="W333" s="6"/>
      <c r="X333" s="6"/>
      <c r="Y333" s="6"/>
      <c r="Z333" s="6"/>
      <c r="AA333" s="7"/>
      <c r="AB333" s="7"/>
      <c r="AC333" s="7"/>
      <c r="AD333" s="7"/>
      <c r="AE333" s="7"/>
      <c r="AF333" s="7"/>
      <c r="AG333" s="7"/>
      <c r="AH333" s="7"/>
      <c r="AI333" s="7"/>
      <c r="AJ333" s="7"/>
    </row>
    <row r="334" spans="1:36" ht="15.75">
      <c r="A334" s="36"/>
      <c r="B334" s="6"/>
      <c r="C334" s="6"/>
      <c r="D334" s="221"/>
      <c r="E334" s="6"/>
      <c r="F334" s="6"/>
      <c r="G334" s="6"/>
      <c r="H334" s="6"/>
      <c r="I334" s="6"/>
      <c r="J334" s="6"/>
      <c r="K334" s="6"/>
      <c r="L334" s="6"/>
      <c r="M334" s="6"/>
      <c r="N334" s="6"/>
      <c r="O334" s="6"/>
      <c r="P334" s="6"/>
      <c r="Q334" s="6"/>
      <c r="R334" s="6"/>
      <c r="S334" s="6"/>
      <c r="T334" s="6"/>
      <c r="U334" s="6"/>
      <c r="V334" s="6"/>
      <c r="W334" s="6"/>
      <c r="X334" s="6"/>
      <c r="Y334" s="6"/>
      <c r="Z334" s="6"/>
      <c r="AA334" s="7"/>
      <c r="AB334" s="7"/>
      <c r="AC334" s="7"/>
      <c r="AD334" s="7"/>
      <c r="AE334" s="7"/>
      <c r="AF334" s="7"/>
      <c r="AG334" s="7"/>
      <c r="AH334" s="7"/>
      <c r="AI334" s="7"/>
      <c r="AJ334" s="7"/>
    </row>
    <row r="335" spans="1:36" ht="15.75">
      <c r="A335" s="36"/>
      <c r="B335" s="6"/>
      <c r="C335" s="6"/>
      <c r="D335" s="221"/>
      <c r="E335" s="6"/>
      <c r="F335" s="6"/>
      <c r="G335" s="6"/>
      <c r="H335" s="6"/>
      <c r="I335" s="6"/>
      <c r="J335" s="6"/>
      <c r="K335" s="6"/>
      <c r="L335" s="6"/>
      <c r="M335" s="6"/>
      <c r="N335" s="6"/>
      <c r="O335" s="6"/>
      <c r="P335" s="6"/>
      <c r="Q335" s="6"/>
      <c r="R335" s="6"/>
      <c r="S335" s="6"/>
      <c r="T335" s="6"/>
      <c r="U335" s="6"/>
      <c r="V335" s="6"/>
      <c r="W335" s="6"/>
      <c r="X335" s="6"/>
      <c r="Y335" s="6"/>
      <c r="Z335" s="6"/>
      <c r="AA335" s="7"/>
      <c r="AB335" s="7"/>
      <c r="AC335" s="7"/>
      <c r="AD335" s="7"/>
      <c r="AE335" s="7"/>
      <c r="AF335" s="7"/>
      <c r="AG335" s="7"/>
      <c r="AH335" s="7"/>
      <c r="AI335" s="7"/>
      <c r="AJ335" s="7"/>
    </row>
    <row r="336" spans="1:36" ht="15.75">
      <c r="A336" s="36"/>
      <c r="B336" s="6"/>
      <c r="C336" s="6"/>
      <c r="D336" s="221"/>
      <c r="E336" s="6"/>
      <c r="F336" s="6"/>
      <c r="G336" s="6"/>
      <c r="H336" s="6"/>
      <c r="I336" s="6"/>
      <c r="J336" s="6"/>
      <c r="K336" s="6"/>
      <c r="L336" s="6"/>
      <c r="M336" s="6"/>
      <c r="N336" s="6"/>
      <c r="O336" s="6"/>
      <c r="P336" s="6"/>
      <c r="Q336" s="6"/>
      <c r="R336" s="6"/>
      <c r="S336" s="6"/>
      <c r="T336" s="6"/>
      <c r="U336" s="6"/>
      <c r="V336" s="6"/>
      <c r="W336" s="6"/>
      <c r="X336" s="6"/>
      <c r="Y336" s="6"/>
      <c r="Z336" s="6"/>
      <c r="AA336" s="7"/>
      <c r="AB336" s="7"/>
      <c r="AC336" s="7"/>
      <c r="AD336" s="7"/>
      <c r="AE336" s="7"/>
      <c r="AF336" s="7"/>
      <c r="AG336" s="7"/>
      <c r="AH336" s="7"/>
      <c r="AI336" s="7"/>
      <c r="AJ336" s="7"/>
    </row>
    <row r="337" spans="1:36" ht="15.75">
      <c r="A337" s="6"/>
      <c r="B337" s="6"/>
      <c r="C337" s="6"/>
      <c r="D337" s="221"/>
      <c r="E337" s="6"/>
      <c r="F337" s="6"/>
      <c r="G337" s="6"/>
      <c r="H337" s="6"/>
      <c r="I337" s="6"/>
      <c r="J337" s="6"/>
      <c r="K337" s="6"/>
      <c r="L337" s="6"/>
      <c r="M337" s="6"/>
      <c r="N337" s="6"/>
      <c r="O337" s="6"/>
      <c r="P337" s="6"/>
      <c r="Q337" s="6"/>
      <c r="R337" s="6"/>
      <c r="S337" s="6"/>
      <c r="T337" s="6"/>
      <c r="U337" s="6"/>
      <c r="V337" s="6"/>
      <c r="W337" s="6"/>
      <c r="X337" s="6"/>
      <c r="Y337" s="6"/>
      <c r="Z337" s="6"/>
      <c r="AA337" s="7"/>
      <c r="AB337" s="7"/>
      <c r="AC337" s="7"/>
      <c r="AD337" s="7"/>
      <c r="AE337" s="7"/>
      <c r="AF337" s="7"/>
      <c r="AG337" s="7"/>
      <c r="AH337" s="7"/>
      <c r="AI337" s="7"/>
      <c r="AJ337" s="7"/>
    </row>
    <row r="338" spans="1:36" ht="15.75">
      <c r="A338" s="6"/>
      <c r="B338" s="6"/>
      <c r="C338" s="6"/>
      <c r="D338" s="221"/>
      <c r="E338" s="6"/>
      <c r="F338" s="6"/>
      <c r="G338" s="6"/>
      <c r="H338" s="6"/>
      <c r="I338" s="6"/>
      <c r="J338" s="6"/>
      <c r="K338" s="6"/>
      <c r="L338" s="6"/>
      <c r="M338" s="6"/>
      <c r="N338" s="6"/>
      <c r="O338" s="6"/>
      <c r="P338" s="6"/>
      <c r="Q338" s="6"/>
      <c r="R338" s="6"/>
      <c r="S338" s="6"/>
      <c r="T338" s="6"/>
      <c r="U338" s="6"/>
      <c r="V338" s="6"/>
      <c r="W338" s="6"/>
      <c r="X338" s="6"/>
      <c r="Y338" s="6"/>
      <c r="Z338" s="6"/>
      <c r="AA338" s="7"/>
      <c r="AB338" s="7"/>
      <c r="AC338" s="7"/>
      <c r="AD338" s="7"/>
      <c r="AE338" s="7"/>
      <c r="AF338" s="7"/>
      <c r="AG338" s="7"/>
      <c r="AH338" s="7"/>
      <c r="AI338" s="7"/>
      <c r="AJ338" s="7"/>
    </row>
    <row r="339" spans="1:36" ht="15.75">
      <c r="A339" s="6"/>
      <c r="B339" s="6"/>
      <c r="C339" s="6"/>
      <c r="D339" s="221"/>
      <c r="E339" s="6"/>
      <c r="F339" s="6"/>
      <c r="G339" s="6"/>
      <c r="H339" s="6"/>
      <c r="I339" s="6"/>
      <c r="J339" s="6"/>
      <c r="K339" s="6"/>
      <c r="L339" s="6"/>
      <c r="M339" s="6"/>
      <c r="N339" s="6"/>
      <c r="O339" s="6"/>
      <c r="P339" s="6"/>
      <c r="Q339" s="6"/>
      <c r="R339" s="6"/>
      <c r="S339" s="6"/>
      <c r="T339" s="6"/>
      <c r="U339" s="6"/>
      <c r="V339" s="6"/>
      <c r="W339" s="6"/>
      <c r="X339" s="6"/>
      <c r="Y339" s="6"/>
      <c r="Z339" s="6"/>
      <c r="AA339" s="7"/>
      <c r="AB339" s="7"/>
      <c r="AC339" s="7"/>
      <c r="AD339" s="7"/>
      <c r="AE339" s="7"/>
      <c r="AF339" s="7"/>
      <c r="AG339" s="7"/>
      <c r="AH339" s="7"/>
      <c r="AI339" s="7"/>
      <c r="AJ339" s="7"/>
    </row>
    <row r="340" spans="1:36" ht="15.75">
      <c r="A340" s="6"/>
      <c r="B340" s="6"/>
      <c r="C340" s="6"/>
      <c r="D340" s="221"/>
      <c r="E340" s="6"/>
      <c r="F340" s="6"/>
      <c r="G340" s="6"/>
      <c r="H340" s="6"/>
      <c r="I340" s="6"/>
      <c r="J340" s="6"/>
      <c r="K340" s="6"/>
      <c r="L340" s="6"/>
      <c r="M340" s="6"/>
      <c r="N340" s="6"/>
      <c r="O340" s="6"/>
      <c r="P340" s="6"/>
      <c r="Q340" s="6"/>
      <c r="R340" s="6"/>
      <c r="S340" s="6"/>
      <c r="T340" s="6"/>
      <c r="U340" s="6"/>
      <c r="V340" s="6"/>
      <c r="W340" s="6"/>
      <c r="X340" s="6"/>
      <c r="Y340" s="6"/>
      <c r="Z340" s="6"/>
      <c r="AA340" s="7"/>
      <c r="AB340" s="7"/>
      <c r="AC340" s="7"/>
      <c r="AD340" s="7"/>
      <c r="AE340" s="7"/>
      <c r="AF340" s="7"/>
      <c r="AG340" s="7"/>
      <c r="AH340" s="7"/>
      <c r="AI340" s="7"/>
      <c r="AJ340" s="7"/>
    </row>
    <row r="341" spans="1:36" ht="15.75">
      <c r="A341" s="6"/>
      <c r="B341" s="6"/>
      <c r="C341" s="6"/>
      <c r="D341" s="221"/>
      <c r="E341" s="6"/>
      <c r="F341" s="6"/>
      <c r="G341" s="6"/>
      <c r="H341" s="6"/>
      <c r="I341" s="6"/>
      <c r="J341" s="6"/>
      <c r="K341" s="6"/>
      <c r="L341" s="6"/>
      <c r="M341" s="6"/>
      <c r="N341" s="6"/>
      <c r="O341" s="6"/>
      <c r="P341" s="6"/>
      <c r="Q341" s="6"/>
      <c r="R341" s="6"/>
      <c r="S341" s="6"/>
      <c r="T341" s="6"/>
      <c r="U341" s="6"/>
      <c r="V341" s="6"/>
      <c r="W341" s="6"/>
      <c r="X341" s="6"/>
      <c r="Y341" s="6"/>
      <c r="Z341" s="6"/>
      <c r="AA341" s="7"/>
      <c r="AB341" s="7"/>
      <c r="AC341" s="7"/>
      <c r="AD341" s="7"/>
      <c r="AE341" s="7"/>
      <c r="AF341" s="7"/>
      <c r="AG341" s="7"/>
      <c r="AH341" s="7"/>
      <c r="AI341" s="7"/>
      <c r="AJ341" s="7"/>
    </row>
    <row r="342" spans="1:36" ht="15.75">
      <c r="A342" s="6"/>
      <c r="B342" s="6"/>
      <c r="C342" s="6"/>
      <c r="D342" s="221"/>
      <c r="E342" s="6"/>
      <c r="F342" s="6"/>
      <c r="G342" s="6"/>
      <c r="H342" s="6"/>
      <c r="I342" s="6"/>
      <c r="J342" s="6"/>
      <c r="K342" s="6"/>
      <c r="L342" s="6"/>
      <c r="M342" s="6"/>
      <c r="N342" s="6"/>
      <c r="O342" s="6"/>
      <c r="P342" s="6"/>
      <c r="Q342" s="6"/>
      <c r="R342" s="6"/>
      <c r="S342" s="6"/>
      <c r="T342" s="6"/>
      <c r="U342" s="6"/>
      <c r="V342" s="6"/>
      <c r="W342" s="6"/>
      <c r="X342" s="6"/>
      <c r="Y342" s="6"/>
      <c r="Z342" s="6"/>
      <c r="AA342" s="7"/>
      <c r="AB342" s="7"/>
      <c r="AC342" s="7"/>
      <c r="AD342" s="7"/>
      <c r="AE342" s="7"/>
      <c r="AF342" s="7"/>
      <c r="AG342" s="7"/>
      <c r="AH342" s="7"/>
      <c r="AI342" s="7"/>
      <c r="AJ342" s="7"/>
    </row>
    <row r="343" spans="1:36" ht="15.75">
      <c r="A343" s="6"/>
      <c r="B343" s="6"/>
      <c r="C343" s="6"/>
      <c r="D343" s="221"/>
      <c r="E343" s="6"/>
      <c r="F343" s="6"/>
      <c r="G343" s="6"/>
      <c r="H343" s="6"/>
      <c r="I343" s="6"/>
      <c r="J343" s="6"/>
      <c r="K343" s="6"/>
      <c r="L343" s="6"/>
      <c r="M343" s="6"/>
      <c r="N343" s="6"/>
      <c r="O343" s="6"/>
      <c r="P343" s="6"/>
      <c r="Q343" s="6"/>
      <c r="R343" s="6"/>
      <c r="S343" s="6"/>
      <c r="T343" s="6"/>
      <c r="U343" s="6"/>
      <c r="V343" s="6"/>
      <c r="W343" s="6"/>
      <c r="X343" s="6"/>
      <c r="Y343" s="6"/>
      <c r="Z343" s="6"/>
      <c r="AA343" s="7"/>
      <c r="AB343" s="7"/>
      <c r="AC343" s="7"/>
      <c r="AD343" s="7"/>
      <c r="AE343" s="7"/>
      <c r="AF343" s="7"/>
      <c r="AG343" s="7"/>
      <c r="AH343" s="7"/>
      <c r="AI343" s="7"/>
      <c r="AJ343" s="7"/>
    </row>
    <row r="344" spans="1:36" ht="15.75">
      <c r="A344" s="6"/>
      <c r="B344" s="6"/>
      <c r="C344" s="6"/>
      <c r="D344" s="221"/>
      <c r="E344" s="6"/>
      <c r="F344" s="6"/>
      <c r="G344" s="6"/>
      <c r="H344" s="6"/>
      <c r="I344" s="6"/>
      <c r="J344" s="6"/>
      <c r="K344" s="6"/>
      <c r="L344" s="6"/>
      <c r="M344" s="6"/>
      <c r="N344" s="6"/>
      <c r="O344" s="6"/>
      <c r="P344" s="6"/>
      <c r="Q344" s="6"/>
      <c r="R344" s="6"/>
      <c r="S344" s="6"/>
      <c r="T344" s="6"/>
      <c r="U344" s="6"/>
      <c r="V344" s="6"/>
      <c r="W344" s="6"/>
      <c r="X344" s="6"/>
      <c r="Y344" s="6"/>
      <c r="Z344" s="6"/>
      <c r="AA344" s="7"/>
      <c r="AB344" s="7"/>
      <c r="AC344" s="7"/>
      <c r="AD344" s="7"/>
      <c r="AE344" s="7"/>
      <c r="AF344" s="7"/>
      <c r="AG344" s="7"/>
      <c r="AH344" s="7"/>
      <c r="AI344" s="7"/>
      <c r="AJ344" s="7"/>
    </row>
    <row r="345" spans="1:36" ht="15.75">
      <c r="A345" s="6"/>
      <c r="B345" s="6"/>
      <c r="C345" s="6"/>
      <c r="D345" s="221"/>
      <c r="E345" s="6"/>
      <c r="F345" s="6"/>
      <c r="G345" s="6"/>
      <c r="H345" s="6"/>
      <c r="I345" s="6"/>
      <c r="J345" s="6"/>
      <c r="K345" s="6"/>
      <c r="L345" s="6"/>
      <c r="M345" s="6"/>
      <c r="N345" s="6"/>
      <c r="O345" s="6"/>
      <c r="P345" s="6"/>
      <c r="Q345" s="6"/>
      <c r="R345" s="6"/>
      <c r="S345" s="6"/>
      <c r="T345" s="6"/>
      <c r="U345" s="6"/>
      <c r="V345" s="6"/>
      <c r="W345" s="6"/>
      <c r="X345" s="6"/>
      <c r="Y345" s="6"/>
      <c r="Z345" s="6"/>
      <c r="AA345" s="7"/>
      <c r="AB345" s="7"/>
      <c r="AC345" s="7"/>
      <c r="AD345" s="7"/>
      <c r="AE345" s="7"/>
      <c r="AF345" s="7"/>
      <c r="AG345" s="7"/>
      <c r="AH345" s="7"/>
      <c r="AI345" s="7"/>
      <c r="AJ345" s="7"/>
    </row>
    <row r="346" spans="1:36" ht="15.75">
      <c r="A346" s="6"/>
      <c r="B346" s="6"/>
      <c r="C346" s="6"/>
      <c r="D346" s="221"/>
      <c r="E346" s="6"/>
      <c r="F346" s="6"/>
      <c r="G346" s="6"/>
      <c r="H346" s="6"/>
      <c r="I346" s="6"/>
      <c r="J346" s="6"/>
      <c r="K346" s="6"/>
      <c r="L346" s="6"/>
      <c r="M346" s="6"/>
      <c r="N346" s="6"/>
      <c r="O346" s="6"/>
      <c r="P346" s="6"/>
      <c r="Q346" s="6"/>
      <c r="R346" s="6"/>
      <c r="S346" s="6"/>
      <c r="T346" s="6"/>
      <c r="U346" s="6"/>
      <c r="V346" s="6"/>
      <c r="W346" s="6"/>
      <c r="X346" s="6"/>
      <c r="Y346" s="6"/>
      <c r="Z346" s="6"/>
      <c r="AA346" s="7"/>
      <c r="AB346" s="7"/>
      <c r="AC346" s="7"/>
      <c r="AD346" s="7"/>
      <c r="AE346" s="7"/>
      <c r="AF346" s="7"/>
      <c r="AG346" s="7"/>
      <c r="AH346" s="7"/>
      <c r="AI346" s="7"/>
      <c r="AJ346" s="7"/>
    </row>
    <row r="347" spans="1:36" ht="15.75">
      <c r="A347" s="6"/>
      <c r="B347" s="6"/>
      <c r="C347" s="6"/>
      <c r="D347" s="221"/>
      <c r="E347" s="6"/>
      <c r="F347" s="6"/>
      <c r="G347" s="6"/>
      <c r="H347" s="6"/>
      <c r="I347" s="6"/>
      <c r="J347" s="6"/>
      <c r="K347" s="6"/>
      <c r="L347" s="6"/>
      <c r="M347" s="6"/>
      <c r="N347" s="6"/>
      <c r="O347" s="6"/>
      <c r="P347" s="6"/>
      <c r="Q347" s="6"/>
      <c r="R347" s="6"/>
      <c r="S347" s="6"/>
      <c r="T347" s="6"/>
      <c r="U347" s="6"/>
      <c r="V347" s="6"/>
      <c r="W347" s="6"/>
      <c r="X347" s="6"/>
      <c r="Y347" s="6"/>
      <c r="Z347" s="6"/>
      <c r="AA347" s="7"/>
      <c r="AB347" s="7"/>
      <c r="AC347" s="7"/>
      <c r="AD347" s="7"/>
      <c r="AE347" s="7"/>
      <c r="AF347" s="7"/>
      <c r="AG347" s="7"/>
      <c r="AH347" s="7"/>
      <c r="AI347" s="7"/>
      <c r="AJ347" s="7"/>
    </row>
    <row r="348" spans="1:36" ht="15.75">
      <c r="A348" s="6"/>
      <c r="B348" s="6"/>
      <c r="C348" s="6"/>
      <c r="D348" s="221"/>
      <c r="E348" s="6"/>
      <c r="F348" s="6"/>
      <c r="G348" s="6"/>
      <c r="H348" s="6"/>
      <c r="I348" s="6"/>
      <c r="J348" s="6"/>
      <c r="K348" s="6"/>
      <c r="L348" s="6"/>
      <c r="M348" s="6"/>
      <c r="N348" s="6"/>
      <c r="O348" s="6"/>
      <c r="P348" s="6"/>
      <c r="Q348" s="6"/>
      <c r="R348" s="6"/>
      <c r="S348" s="6"/>
      <c r="T348" s="6"/>
      <c r="U348" s="6"/>
      <c r="V348" s="6"/>
      <c r="W348" s="6"/>
      <c r="X348" s="6"/>
      <c r="Y348" s="6"/>
      <c r="Z348" s="6"/>
      <c r="AA348" s="7"/>
      <c r="AB348" s="7"/>
      <c r="AC348" s="7"/>
      <c r="AD348" s="7"/>
      <c r="AE348" s="7"/>
      <c r="AF348" s="7"/>
      <c r="AG348" s="7"/>
      <c r="AH348" s="7"/>
      <c r="AI348" s="7"/>
      <c r="AJ348" s="7"/>
    </row>
    <row r="349" spans="1:36" ht="15.75">
      <c r="A349" s="6"/>
      <c r="B349" s="6"/>
      <c r="C349" s="6"/>
      <c r="D349" s="221"/>
      <c r="E349" s="6"/>
      <c r="F349" s="6"/>
      <c r="G349" s="6"/>
      <c r="H349" s="6"/>
      <c r="I349" s="6"/>
      <c r="J349" s="6"/>
      <c r="K349" s="6"/>
      <c r="L349" s="6"/>
      <c r="M349" s="6"/>
      <c r="N349" s="6"/>
      <c r="O349" s="6"/>
      <c r="P349" s="6"/>
      <c r="Q349" s="6"/>
      <c r="R349" s="6"/>
      <c r="S349" s="6"/>
      <c r="T349" s="6"/>
      <c r="U349" s="6"/>
      <c r="V349" s="6"/>
      <c r="W349" s="6"/>
      <c r="X349" s="6"/>
      <c r="Y349" s="6"/>
      <c r="Z349" s="6"/>
      <c r="AA349" s="7"/>
      <c r="AB349" s="7"/>
      <c r="AC349" s="7"/>
      <c r="AD349" s="7"/>
      <c r="AE349" s="7"/>
      <c r="AF349" s="7"/>
      <c r="AG349" s="7"/>
      <c r="AH349" s="7"/>
      <c r="AI349" s="7"/>
      <c r="AJ349" s="7"/>
    </row>
    <row r="350" spans="1:36" ht="15.75">
      <c r="A350" s="6"/>
      <c r="B350" s="6"/>
      <c r="C350" s="6"/>
      <c r="D350" s="221"/>
      <c r="E350" s="6"/>
      <c r="F350" s="6"/>
      <c r="G350" s="6"/>
      <c r="H350" s="6"/>
      <c r="I350" s="6"/>
      <c r="J350" s="6"/>
      <c r="K350" s="6"/>
      <c r="L350" s="6"/>
      <c r="M350" s="6"/>
      <c r="N350" s="6"/>
      <c r="O350" s="6"/>
      <c r="P350" s="6"/>
      <c r="Q350" s="6"/>
      <c r="R350" s="6"/>
      <c r="S350" s="6"/>
      <c r="T350" s="6"/>
      <c r="U350" s="6"/>
      <c r="V350" s="6"/>
      <c r="W350" s="6"/>
      <c r="X350" s="6"/>
      <c r="Y350" s="6"/>
      <c r="Z350" s="6"/>
      <c r="AA350" s="7"/>
      <c r="AB350" s="7"/>
      <c r="AC350" s="7"/>
      <c r="AD350" s="7"/>
      <c r="AE350" s="7"/>
      <c r="AF350" s="7"/>
      <c r="AG350" s="7"/>
      <c r="AH350" s="7"/>
      <c r="AI350" s="7"/>
      <c r="AJ350" s="7"/>
    </row>
    <row r="351" spans="1:36" ht="15.75">
      <c r="A351" s="6"/>
      <c r="B351" s="6"/>
      <c r="C351" s="6"/>
      <c r="D351" s="221"/>
      <c r="E351" s="6"/>
      <c r="F351" s="6"/>
      <c r="G351" s="6"/>
      <c r="H351" s="6"/>
      <c r="I351" s="6"/>
      <c r="J351" s="6"/>
      <c r="K351" s="6"/>
      <c r="L351" s="6"/>
      <c r="M351" s="6"/>
      <c r="N351" s="6"/>
      <c r="O351" s="6"/>
      <c r="P351" s="6"/>
      <c r="Q351" s="6"/>
      <c r="R351" s="6"/>
      <c r="S351" s="6"/>
      <c r="T351" s="6"/>
      <c r="U351" s="6"/>
      <c r="V351" s="6"/>
      <c r="W351" s="6"/>
      <c r="X351" s="6"/>
      <c r="Y351" s="6"/>
      <c r="Z351" s="6"/>
      <c r="AA351" s="7"/>
      <c r="AB351" s="7"/>
      <c r="AC351" s="7"/>
      <c r="AD351" s="7"/>
      <c r="AE351" s="7"/>
      <c r="AF351" s="7"/>
      <c r="AG351" s="7"/>
      <c r="AH351" s="7"/>
      <c r="AI351" s="7"/>
      <c r="AJ351" s="7"/>
    </row>
    <row r="352" spans="1:36" ht="15.75">
      <c r="A352" s="6"/>
      <c r="B352" s="6"/>
      <c r="C352" s="6"/>
      <c r="D352" s="221"/>
      <c r="E352" s="6"/>
      <c r="F352" s="6"/>
      <c r="G352" s="6"/>
      <c r="H352" s="6"/>
      <c r="I352" s="6"/>
      <c r="J352" s="6"/>
      <c r="K352" s="6"/>
      <c r="L352" s="6"/>
      <c r="M352" s="6"/>
      <c r="N352" s="6"/>
      <c r="O352" s="6"/>
      <c r="P352" s="6"/>
      <c r="Q352" s="6"/>
      <c r="R352" s="6"/>
      <c r="S352" s="6"/>
      <c r="T352" s="6"/>
      <c r="U352" s="6"/>
      <c r="V352" s="6"/>
      <c r="W352" s="6"/>
      <c r="X352" s="6"/>
      <c r="Y352" s="6"/>
      <c r="Z352" s="6"/>
      <c r="AA352" s="7"/>
      <c r="AB352" s="7"/>
      <c r="AC352" s="7"/>
      <c r="AD352" s="7"/>
      <c r="AE352" s="7"/>
      <c r="AF352" s="7"/>
      <c r="AG352" s="7"/>
      <c r="AH352" s="7"/>
      <c r="AI352" s="7"/>
      <c r="AJ352" s="7"/>
    </row>
    <row r="353" spans="1:36" ht="15.75">
      <c r="A353" s="6"/>
      <c r="B353" s="6"/>
      <c r="C353" s="6"/>
      <c r="D353" s="221"/>
      <c r="E353" s="6"/>
      <c r="F353" s="6"/>
      <c r="G353" s="6"/>
      <c r="H353" s="6"/>
      <c r="I353" s="6"/>
      <c r="J353" s="6"/>
      <c r="K353" s="6"/>
      <c r="L353" s="6"/>
      <c r="M353" s="6"/>
      <c r="N353" s="6"/>
      <c r="O353" s="6"/>
      <c r="P353" s="6"/>
      <c r="Q353" s="6"/>
      <c r="R353" s="6"/>
      <c r="S353" s="6"/>
      <c r="T353" s="6"/>
      <c r="U353" s="6"/>
      <c r="V353" s="6"/>
      <c r="W353" s="6"/>
      <c r="X353" s="6"/>
      <c r="Y353" s="6"/>
      <c r="Z353" s="6"/>
      <c r="AA353" s="7"/>
      <c r="AB353" s="7"/>
      <c r="AC353" s="7"/>
      <c r="AD353" s="7"/>
      <c r="AE353" s="7"/>
      <c r="AF353" s="7"/>
      <c r="AG353" s="7"/>
      <c r="AH353" s="7"/>
      <c r="AI353" s="7"/>
      <c r="AJ353" s="7"/>
    </row>
    <row r="354" spans="1:36" ht="15.75">
      <c r="A354" s="6"/>
      <c r="B354" s="6"/>
      <c r="C354" s="6"/>
      <c r="D354" s="221"/>
      <c r="E354" s="6"/>
      <c r="F354" s="6"/>
      <c r="G354" s="6"/>
      <c r="H354" s="6"/>
      <c r="I354" s="6"/>
      <c r="J354" s="6"/>
      <c r="K354" s="6"/>
      <c r="L354" s="6"/>
      <c r="M354" s="6"/>
      <c r="N354" s="6"/>
      <c r="O354" s="6"/>
      <c r="P354" s="6"/>
      <c r="Q354" s="6"/>
      <c r="R354" s="6"/>
      <c r="S354" s="6"/>
      <c r="T354" s="6"/>
      <c r="U354" s="6"/>
      <c r="V354" s="6"/>
      <c r="W354" s="6"/>
      <c r="X354" s="6"/>
      <c r="Y354" s="6"/>
      <c r="Z354" s="6"/>
      <c r="AA354" s="7"/>
      <c r="AB354" s="7"/>
      <c r="AC354" s="7"/>
      <c r="AD354" s="7"/>
      <c r="AE354" s="7"/>
      <c r="AF354" s="7"/>
      <c r="AG354" s="7"/>
      <c r="AH354" s="7"/>
      <c r="AI354" s="7"/>
      <c r="AJ354" s="7"/>
    </row>
    <row r="355" spans="1:36" ht="15.75">
      <c r="A355" s="6"/>
      <c r="B355" s="6"/>
      <c r="C355" s="6"/>
      <c r="D355" s="221"/>
      <c r="E355" s="6"/>
      <c r="F355" s="6"/>
      <c r="G355" s="6"/>
      <c r="H355" s="6"/>
      <c r="I355" s="6"/>
      <c r="J355" s="6"/>
      <c r="K355" s="6"/>
      <c r="L355" s="6"/>
      <c r="M355" s="6"/>
      <c r="N355" s="6"/>
      <c r="O355" s="6"/>
      <c r="P355" s="6"/>
      <c r="Q355" s="6"/>
      <c r="R355" s="6"/>
      <c r="S355" s="6"/>
      <c r="T355" s="6"/>
      <c r="U355" s="6"/>
      <c r="V355" s="6"/>
      <c r="W355" s="6"/>
      <c r="X355" s="6"/>
      <c r="Y355" s="6"/>
      <c r="Z355" s="6"/>
      <c r="AA355" s="7"/>
      <c r="AB355" s="7"/>
      <c r="AC355" s="7"/>
      <c r="AD355" s="7"/>
      <c r="AE355" s="7"/>
      <c r="AF355" s="7"/>
      <c r="AG355" s="7"/>
      <c r="AH355" s="7"/>
      <c r="AI355" s="7"/>
      <c r="AJ355" s="7"/>
    </row>
    <row r="356" spans="1:36" ht="15.75">
      <c r="A356" s="6"/>
      <c r="B356" s="6"/>
      <c r="C356" s="6"/>
      <c r="D356" s="221"/>
      <c r="E356" s="6"/>
      <c r="F356" s="6"/>
      <c r="G356" s="6"/>
      <c r="H356" s="6"/>
      <c r="I356" s="6"/>
      <c r="J356" s="6"/>
      <c r="K356" s="6"/>
      <c r="L356" s="6"/>
      <c r="M356" s="6"/>
      <c r="N356" s="6"/>
      <c r="O356" s="6"/>
      <c r="P356" s="6"/>
      <c r="Q356" s="6"/>
      <c r="R356" s="6"/>
      <c r="S356" s="6"/>
      <c r="T356" s="6"/>
      <c r="U356" s="6"/>
      <c r="V356" s="6"/>
      <c r="W356" s="6"/>
      <c r="X356" s="6"/>
      <c r="Y356" s="6"/>
      <c r="Z356" s="6"/>
      <c r="AA356" s="7"/>
      <c r="AB356" s="7"/>
      <c r="AC356" s="7"/>
      <c r="AD356" s="7"/>
      <c r="AE356" s="7"/>
      <c r="AF356" s="7"/>
      <c r="AG356" s="7"/>
      <c r="AH356" s="7"/>
      <c r="AI356" s="7"/>
      <c r="AJ356" s="7"/>
    </row>
    <row r="357" spans="1:36" ht="15.75">
      <c r="A357" s="6"/>
      <c r="B357" s="6"/>
      <c r="C357" s="6"/>
      <c r="D357" s="221"/>
      <c r="E357" s="6"/>
      <c r="F357" s="6"/>
      <c r="G357" s="6"/>
      <c r="H357" s="6"/>
      <c r="I357" s="6"/>
      <c r="J357" s="6"/>
      <c r="K357" s="6"/>
      <c r="L357" s="6"/>
      <c r="M357" s="6"/>
      <c r="N357" s="6"/>
      <c r="O357" s="6"/>
      <c r="P357" s="6"/>
      <c r="Q357" s="6"/>
      <c r="R357" s="6"/>
      <c r="S357" s="6"/>
      <c r="T357" s="6"/>
      <c r="U357" s="6"/>
      <c r="V357" s="6"/>
      <c r="W357" s="6"/>
      <c r="X357" s="6"/>
      <c r="Y357" s="6"/>
      <c r="Z357" s="6"/>
      <c r="AA357" s="7"/>
      <c r="AB357" s="7"/>
      <c r="AC357" s="7"/>
      <c r="AD357" s="7"/>
      <c r="AE357" s="7"/>
      <c r="AF357" s="7"/>
      <c r="AG357" s="7"/>
      <c r="AH357" s="7"/>
      <c r="AI357" s="7"/>
      <c r="AJ357" s="7"/>
    </row>
    <row r="358" spans="1:8" ht="15.75">
      <c r="A358" s="6"/>
      <c r="B358" s="6"/>
      <c r="C358" s="6"/>
      <c r="D358" s="221"/>
      <c r="E358" s="6"/>
      <c r="F358" s="6"/>
      <c r="G358" s="6"/>
      <c r="H358" s="6"/>
    </row>
    <row r="359" spans="1:8" ht="15.75">
      <c r="A359" s="6"/>
      <c r="B359" s="6"/>
      <c r="C359" s="6"/>
      <c r="D359" s="221"/>
      <c r="E359" s="6"/>
      <c r="F359" s="6"/>
      <c r="G359" s="6"/>
      <c r="H359" s="6"/>
    </row>
    <row r="360" spans="1:8" ht="15.75">
      <c r="A360" s="6"/>
      <c r="B360" s="6"/>
      <c r="C360" s="6"/>
      <c r="D360" s="221"/>
      <c r="E360" s="6"/>
      <c r="F360" s="6"/>
      <c r="G360" s="6"/>
      <c r="H360" s="6"/>
    </row>
    <row r="361" spans="1:8" ht="15.75">
      <c r="A361" s="6"/>
      <c r="B361" s="6"/>
      <c r="C361" s="6"/>
      <c r="D361" s="221"/>
      <c r="E361" s="6"/>
      <c r="F361" s="6"/>
      <c r="G361" s="6"/>
      <c r="H361" s="6"/>
    </row>
  </sheetData>
  <printOptions/>
  <pageMargins left="0.88" right="0.39375" top="0.390277778" bottom="0.379861111111111" header="0.511805555555556" footer="0.196527777777778"/>
  <pageSetup horizontalDpi="300" verticalDpi="300" orientation="landscape" paperSize="5" scale="90" r:id="rId1"/>
  <headerFooter alignWithMargins="0">
    <oddFooter>&amp;C&amp;"Times New Roman,Regular"&amp;9Page &amp;P</oddFooter>
  </headerFooter>
</worksheet>
</file>

<file path=xl/worksheets/sheet4.xml><?xml version="1.0" encoding="utf-8"?>
<worksheet xmlns="http://schemas.openxmlformats.org/spreadsheetml/2006/main" xmlns:r="http://schemas.openxmlformats.org/officeDocument/2006/relationships">
  <dimension ref="A1:AU1269"/>
  <sheetViews>
    <sheetView workbookViewId="0" topLeftCell="A1">
      <pane xSplit="1" ySplit="1" topLeftCell="B66" activePane="bottomRight" state="frozen"/>
      <selection pane="topLeft" activeCell="A1" sqref="A1"/>
      <selection pane="topRight" activeCell="B1" sqref="B1"/>
      <selection pane="bottomLeft" activeCell="A2" sqref="A2"/>
      <selection pane="bottomRight" activeCell="B88" sqref="B88"/>
    </sheetView>
  </sheetViews>
  <sheetFormatPr defaultColWidth="8.796875" defaultRowHeight="15.75"/>
  <cols>
    <col min="1" max="1" width="8.8984375" style="0" customWidth="1"/>
    <col min="2" max="2" width="17.8984375" style="0" customWidth="1"/>
    <col min="3" max="3" width="21.69921875" style="0" customWidth="1"/>
    <col min="4" max="4" width="7.5" style="168" customWidth="1"/>
    <col min="5" max="5" width="9.296875" style="0" customWidth="1"/>
    <col min="6" max="6" width="17.19921875" style="0" customWidth="1"/>
    <col min="7" max="7" width="9.19921875" style="0" customWidth="1"/>
    <col min="8" max="8" width="30.59765625" style="0" customWidth="1"/>
  </cols>
  <sheetData>
    <row r="1" spans="1:47" s="41" customFormat="1" ht="15.75">
      <c r="A1" s="37"/>
      <c r="B1" s="38"/>
      <c r="C1" s="39" t="s">
        <v>1296</v>
      </c>
      <c r="D1" s="159"/>
      <c r="E1" s="37"/>
      <c r="F1" s="37"/>
      <c r="G1" s="37"/>
      <c r="H1" s="37"/>
      <c r="I1" s="38"/>
      <c r="J1" s="38"/>
      <c r="K1" s="38"/>
      <c r="L1" s="38"/>
      <c r="M1" s="38"/>
      <c r="N1" s="38"/>
      <c r="O1" s="38"/>
      <c r="P1" s="38"/>
      <c r="Q1" s="38"/>
      <c r="R1" s="38"/>
      <c r="S1" s="38"/>
      <c r="T1" s="38"/>
      <c r="U1" s="38"/>
      <c r="V1" s="38"/>
      <c r="W1" s="38"/>
      <c r="X1" s="38"/>
      <c r="Y1" s="38"/>
      <c r="Z1" s="38"/>
      <c r="AA1" s="38"/>
      <c r="AB1" s="38"/>
      <c r="AC1" s="38"/>
      <c r="AD1" s="38"/>
      <c r="AE1" s="40"/>
      <c r="AF1" s="40"/>
      <c r="AG1" s="40"/>
      <c r="AH1" s="40"/>
      <c r="AI1" s="40"/>
      <c r="AJ1" s="40"/>
      <c r="AK1" s="40"/>
      <c r="AL1" s="40"/>
      <c r="AM1" s="40"/>
      <c r="AN1" s="40"/>
      <c r="AO1" s="40"/>
      <c r="AP1" s="40"/>
      <c r="AQ1" s="40"/>
      <c r="AR1" s="40"/>
      <c r="AS1" s="40"/>
      <c r="AT1" s="40"/>
      <c r="AU1" s="40"/>
    </row>
    <row r="2" spans="1:47" s="41" customFormat="1" ht="15.75">
      <c r="A2" s="42" t="s">
        <v>1297</v>
      </c>
      <c r="B2" s="43" t="s">
        <v>642</v>
      </c>
      <c r="C2" s="43" t="s">
        <v>642</v>
      </c>
      <c r="D2" s="160" t="s">
        <v>1338</v>
      </c>
      <c r="E2" s="40"/>
      <c r="F2" s="40"/>
      <c r="G2" s="318" t="s">
        <v>642</v>
      </c>
      <c r="H2" s="318"/>
      <c r="I2" s="38"/>
      <c r="J2" s="38"/>
      <c r="K2" s="38"/>
      <c r="L2" s="38"/>
      <c r="M2" s="38"/>
      <c r="N2" s="38"/>
      <c r="O2" s="38"/>
      <c r="P2" s="38"/>
      <c r="Q2" s="38"/>
      <c r="R2" s="38"/>
      <c r="S2" s="38"/>
      <c r="T2" s="38"/>
      <c r="U2" s="38"/>
      <c r="V2" s="38"/>
      <c r="W2" s="38"/>
      <c r="X2" s="38"/>
      <c r="Y2" s="38"/>
      <c r="Z2" s="38"/>
      <c r="AA2" s="38"/>
      <c r="AB2" s="38"/>
      <c r="AC2" s="38"/>
      <c r="AD2" s="38"/>
      <c r="AE2" s="40"/>
      <c r="AF2" s="40"/>
      <c r="AG2" s="40"/>
      <c r="AH2" s="40"/>
      <c r="AI2" s="40"/>
      <c r="AJ2" s="40"/>
      <c r="AK2" s="40"/>
      <c r="AL2" s="40"/>
      <c r="AM2" s="40"/>
      <c r="AN2" s="40"/>
      <c r="AO2" s="40"/>
      <c r="AP2" s="40"/>
      <c r="AQ2" s="40"/>
      <c r="AR2" s="40"/>
      <c r="AS2" s="40"/>
      <c r="AT2" s="40"/>
      <c r="AU2" s="40"/>
    </row>
    <row r="3" spans="1:47" s="41" customFormat="1" ht="30" customHeight="1">
      <c r="A3" s="271" t="s">
        <v>297</v>
      </c>
      <c r="B3" s="272" t="s">
        <v>1936</v>
      </c>
      <c r="C3" s="273" t="s">
        <v>1299</v>
      </c>
      <c r="D3" s="274" t="s">
        <v>179</v>
      </c>
      <c r="E3" s="275" t="s">
        <v>180</v>
      </c>
      <c r="F3" s="276" t="s">
        <v>1940</v>
      </c>
      <c r="G3" s="272" t="s">
        <v>298</v>
      </c>
      <c r="H3" s="277" t="s">
        <v>1300</v>
      </c>
      <c r="I3" s="38"/>
      <c r="J3" s="38"/>
      <c r="K3" s="38"/>
      <c r="L3" s="38"/>
      <c r="M3" s="38"/>
      <c r="N3" s="38"/>
      <c r="O3" s="38"/>
      <c r="P3" s="38"/>
      <c r="Q3" s="38"/>
      <c r="R3" s="38"/>
      <c r="S3" s="38"/>
      <c r="T3" s="38"/>
      <c r="U3" s="38"/>
      <c r="V3" s="38"/>
      <c r="W3" s="38"/>
      <c r="X3" s="38"/>
      <c r="Y3" s="38"/>
      <c r="Z3" s="38"/>
      <c r="AA3" s="38"/>
      <c r="AB3" s="38"/>
      <c r="AC3" s="38"/>
      <c r="AD3" s="38"/>
      <c r="AE3" s="40"/>
      <c r="AF3" s="40"/>
      <c r="AG3" s="40"/>
      <c r="AH3" s="40"/>
      <c r="AI3" s="40"/>
      <c r="AJ3" s="40"/>
      <c r="AK3" s="40"/>
      <c r="AL3" s="40"/>
      <c r="AM3" s="40"/>
      <c r="AN3" s="40"/>
      <c r="AO3" s="40"/>
      <c r="AP3" s="40"/>
      <c r="AQ3" s="40"/>
      <c r="AR3" s="40"/>
      <c r="AS3" s="40"/>
      <c r="AT3" s="40"/>
      <c r="AU3" s="40"/>
    </row>
    <row r="4" spans="1:47" s="53" customFormat="1" ht="15.75">
      <c r="A4" s="140"/>
      <c r="B4" s="141" t="s">
        <v>1347</v>
      </c>
      <c r="C4" s="138"/>
      <c r="D4" s="162"/>
      <c r="E4" s="139">
        <f>SUM(E5:E67)</f>
        <v>462645.31710000004</v>
      </c>
      <c r="F4" s="140" t="s">
        <v>642</v>
      </c>
      <c r="G4" s="138"/>
      <c r="H4" s="140"/>
      <c r="I4" s="37"/>
      <c r="J4" s="38"/>
      <c r="K4" s="38"/>
      <c r="L4" s="38"/>
      <c r="M4" s="38"/>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row>
    <row r="5" spans="1:47" s="53" customFormat="1" ht="29.25" customHeight="1">
      <c r="A5" s="173" t="s">
        <v>1301</v>
      </c>
      <c r="B5" s="173" t="s">
        <v>181</v>
      </c>
      <c r="C5" s="179" t="s">
        <v>182</v>
      </c>
      <c r="D5" s="174" t="s">
        <v>1302</v>
      </c>
      <c r="E5" s="190">
        <v>16200</v>
      </c>
      <c r="F5" s="173" t="s">
        <v>1303</v>
      </c>
      <c r="G5" s="179" t="s">
        <v>1949</v>
      </c>
      <c r="H5" s="173" t="s">
        <v>185</v>
      </c>
      <c r="I5" s="37"/>
      <c r="J5" s="38"/>
      <c r="K5" s="38"/>
      <c r="L5" s="38"/>
      <c r="M5" s="38"/>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row>
    <row r="6" spans="1:47" s="53" customFormat="1" ht="28.5" customHeight="1">
      <c r="A6" s="173" t="s">
        <v>1304</v>
      </c>
      <c r="B6" s="173" t="s">
        <v>183</v>
      </c>
      <c r="C6" s="179" t="s">
        <v>182</v>
      </c>
      <c r="D6" s="174" t="s">
        <v>1305</v>
      </c>
      <c r="E6" s="190">
        <v>16200</v>
      </c>
      <c r="F6" s="173" t="s">
        <v>1306</v>
      </c>
      <c r="G6" s="179" t="s">
        <v>1949</v>
      </c>
      <c r="H6" s="171" t="s">
        <v>1689</v>
      </c>
      <c r="I6" s="37"/>
      <c r="J6" s="38"/>
      <c r="K6" s="38"/>
      <c r="L6" s="38"/>
      <c r="M6" s="38"/>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row>
    <row r="7" spans="1:47" s="53" customFormat="1" ht="30" customHeight="1">
      <c r="A7" s="173" t="s">
        <v>1307</v>
      </c>
      <c r="B7" s="173" t="s">
        <v>184</v>
      </c>
      <c r="C7" s="179" t="s">
        <v>182</v>
      </c>
      <c r="D7" s="174" t="s">
        <v>1308</v>
      </c>
      <c r="E7" s="190">
        <v>16200</v>
      </c>
      <c r="F7" s="173" t="s">
        <v>2000</v>
      </c>
      <c r="G7" s="179" t="s">
        <v>1949</v>
      </c>
      <c r="H7" s="173" t="s">
        <v>185</v>
      </c>
      <c r="I7" s="37"/>
      <c r="J7" s="38"/>
      <c r="K7" s="38"/>
      <c r="L7" s="38"/>
      <c r="M7" s="38"/>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row>
    <row r="8" spans="1:47" s="53" customFormat="1" ht="37.5" customHeight="1">
      <c r="A8" s="173" t="s">
        <v>1309</v>
      </c>
      <c r="B8" s="173" t="s">
        <v>186</v>
      </c>
      <c r="C8" s="179" t="s">
        <v>182</v>
      </c>
      <c r="D8" s="174" t="s">
        <v>1310</v>
      </c>
      <c r="E8" s="190">
        <v>16200</v>
      </c>
      <c r="F8" s="173" t="s">
        <v>188</v>
      </c>
      <c r="G8" s="179" t="s">
        <v>1949</v>
      </c>
      <c r="H8" s="173" t="s">
        <v>187</v>
      </c>
      <c r="I8" s="37"/>
      <c r="J8" s="38"/>
      <c r="K8" s="38"/>
      <c r="L8" s="38"/>
      <c r="M8" s="38"/>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53" customFormat="1" ht="30" customHeight="1">
      <c r="A9" s="173" t="s">
        <v>1275</v>
      </c>
      <c r="B9" s="173" t="s">
        <v>189</v>
      </c>
      <c r="C9" s="179" t="s">
        <v>190</v>
      </c>
      <c r="D9" s="174" t="s">
        <v>1312</v>
      </c>
      <c r="E9" s="190">
        <v>12571</v>
      </c>
      <c r="F9" s="173" t="s">
        <v>191</v>
      </c>
      <c r="G9" s="179" t="s">
        <v>192</v>
      </c>
      <c r="H9" s="173" t="s">
        <v>1276</v>
      </c>
      <c r="I9" s="37"/>
      <c r="J9" s="38"/>
      <c r="K9" s="38"/>
      <c r="L9" s="38"/>
      <c r="M9" s="38"/>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row>
    <row r="10" spans="1:47" s="53" customFormat="1" ht="39" customHeight="1">
      <c r="A10" s="173" t="s">
        <v>1316</v>
      </c>
      <c r="B10" s="171" t="s">
        <v>1490</v>
      </c>
      <c r="C10" s="172" t="s">
        <v>194</v>
      </c>
      <c r="D10" s="174" t="s">
        <v>1318</v>
      </c>
      <c r="E10" s="178">
        <v>6207.03</v>
      </c>
      <c r="F10" s="171" t="s">
        <v>1319</v>
      </c>
      <c r="G10" s="172" t="s">
        <v>1949</v>
      </c>
      <c r="H10" s="171" t="s">
        <v>1320</v>
      </c>
      <c r="I10" s="37"/>
      <c r="J10" s="38"/>
      <c r="K10" s="38"/>
      <c r="L10" s="38"/>
      <c r="M10" s="38"/>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row>
    <row r="11" spans="1:47" s="53" customFormat="1" ht="28.5" customHeight="1">
      <c r="A11" s="173" t="s">
        <v>1323</v>
      </c>
      <c r="B11" s="173" t="s">
        <v>196</v>
      </c>
      <c r="C11" s="179" t="s">
        <v>182</v>
      </c>
      <c r="D11" s="174" t="s">
        <v>1324</v>
      </c>
      <c r="E11" s="178">
        <v>486</v>
      </c>
      <c r="F11" s="173" t="s">
        <v>197</v>
      </c>
      <c r="G11" s="172" t="s">
        <v>1406</v>
      </c>
      <c r="H11" s="171" t="s">
        <v>1689</v>
      </c>
      <c r="I11" s="37"/>
      <c r="J11" s="38"/>
      <c r="K11" s="38"/>
      <c r="L11" s="38"/>
      <c r="M11" s="38"/>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row>
    <row r="12" spans="1:47" s="53" customFormat="1" ht="27" customHeight="1">
      <c r="A12" s="171" t="s">
        <v>1446</v>
      </c>
      <c r="B12" s="173" t="s">
        <v>1447</v>
      </c>
      <c r="C12" s="172" t="s">
        <v>1448</v>
      </c>
      <c r="D12" s="177">
        <v>35845</v>
      </c>
      <c r="E12" s="178">
        <v>16200</v>
      </c>
      <c r="F12" s="173" t="s">
        <v>1449</v>
      </c>
      <c r="G12" s="172" t="s">
        <v>908</v>
      </c>
      <c r="H12" s="171" t="s">
        <v>1689</v>
      </c>
      <c r="I12" s="37"/>
      <c r="J12" s="38"/>
      <c r="K12" s="38"/>
      <c r="L12" s="38"/>
      <c r="M12" s="38"/>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row>
    <row r="13" spans="1:47" s="53" customFormat="1" ht="40.5" customHeight="1">
      <c r="A13" s="173" t="s">
        <v>1410</v>
      </c>
      <c r="B13" s="173" t="s">
        <v>1454</v>
      </c>
      <c r="C13" s="172" t="s">
        <v>1455</v>
      </c>
      <c r="D13" s="174">
        <v>38356</v>
      </c>
      <c r="E13" s="178">
        <v>729</v>
      </c>
      <c r="F13" s="173" t="s">
        <v>1456</v>
      </c>
      <c r="G13" s="172" t="s">
        <v>786</v>
      </c>
      <c r="H13" s="171" t="s">
        <v>1341</v>
      </c>
      <c r="I13" s="60"/>
      <c r="J13" s="38"/>
      <c r="K13" s="38"/>
      <c r="L13" s="38"/>
      <c r="M13" s="38"/>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row>
    <row r="14" spans="1:47" s="53" customFormat="1" ht="43.5" customHeight="1">
      <c r="A14" s="171" t="s">
        <v>1411</v>
      </c>
      <c r="B14" s="173" t="s">
        <v>1457</v>
      </c>
      <c r="C14" s="172" t="s">
        <v>1458</v>
      </c>
      <c r="D14" s="177">
        <v>38400</v>
      </c>
      <c r="E14" s="178">
        <v>9302.85</v>
      </c>
      <c r="F14" s="173" t="s">
        <v>1459</v>
      </c>
      <c r="G14" s="172" t="s">
        <v>1421</v>
      </c>
      <c r="H14" s="173" t="s">
        <v>1460</v>
      </c>
      <c r="I14" s="60"/>
      <c r="J14" s="38"/>
      <c r="K14" s="38"/>
      <c r="L14" s="38"/>
      <c r="M14" s="38"/>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row>
    <row r="15" spans="1:47" s="58" customFormat="1" ht="31.5" customHeight="1">
      <c r="A15" s="171" t="s">
        <v>250</v>
      </c>
      <c r="B15" s="173" t="s">
        <v>1463</v>
      </c>
      <c r="C15" s="179" t="s">
        <v>1464</v>
      </c>
      <c r="D15" s="177">
        <v>38496</v>
      </c>
      <c r="E15" s="175">
        <v>11090.48</v>
      </c>
      <c r="F15" s="171" t="s">
        <v>251</v>
      </c>
      <c r="G15" s="176" t="s">
        <v>1421</v>
      </c>
      <c r="H15" s="173" t="s">
        <v>1342</v>
      </c>
      <c r="I15" s="60"/>
      <c r="J15" s="56"/>
      <c r="K15" s="56"/>
      <c r="L15" s="56"/>
      <c r="M15" s="56"/>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s="58" customFormat="1" ht="30" customHeight="1">
      <c r="A16" s="171" t="s">
        <v>771</v>
      </c>
      <c r="B16" s="192" t="s">
        <v>772</v>
      </c>
      <c r="C16" s="173" t="s">
        <v>773</v>
      </c>
      <c r="D16" s="177">
        <v>38535</v>
      </c>
      <c r="E16" s="175">
        <v>3232.76</v>
      </c>
      <c r="F16" s="171" t="s">
        <v>1864</v>
      </c>
      <c r="G16" s="176" t="s">
        <v>786</v>
      </c>
      <c r="H16" s="173" t="s">
        <v>544</v>
      </c>
      <c r="I16" s="60"/>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47" s="58" customFormat="1" ht="33" customHeight="1">
      <c r="A17" s="171" t="s">
        <v>257</v>
      </c>
      <c r="B17" s="191" t="s">
        <v>1450</v>
      </c>
      <c r="C17" s="173" t="s">
        <v>1865</v>
      </c>
      <c r="D17" s="177">
        <v>38560</v>
      </c>
      <c r="E17" s="175">
        <v>4536</v>
      </c>
      <c r="F17" s="171" t="s">
        <v>258</v>
      </c>
      <c r="G17" s="176" t="s">
        <v>1866</v>
      </c>
      <c r="H17" s="173" t="s">
        <v>544</v>
      </c>
      <c r="I17" s="60"/>
      <c r="J17" s="56"/>
      <c r="K17" s="56"/>
      <c r="L17" s="56"/>
      <c r="M17" s="56"/>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row>
    <row r="18" spans="1:47" s="53" customFormat="1" ht="30.75" customHeight="1">
      <c r="A18" s="173" t="s">
        <v>259</v>
      </c>
      <c r="B18" s="173" t="s">
        <v>260</v>
      </c>
      <c r="C18" s="172" t="s">
        <v>1867</v>
      </c>
      <c r="D18" s="177">
        <v>38658</v>
      </c>
      <c r="E18" s="175">
        <v>809.6661</v>
      </c>
      <c r="F18" s="171" t="s">
        <v>261</v>
      </c>
      <c r="G18" s="176" t="s">
        <v>2100</v>
      </c>
      <c r="H18" s="171" t="s">
        <v>1538</v>
      </c>
      <c r="I18" s="60"/>
      <c r="J18" s="38"/>
      <c r="K18" s="38"/>
      <c r="L18" s="38"/>
      <c r="M18" s="38"/>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row>
    <row r="19" spans="1:47" s="53" customFormat="1" ht="31.5" customHeight="1">
      <c r="A19" s="173" t="s">
        <v>262</v>
      </c>
      <c r="B19" s="173" t="s">
        <v>772</v>
      </c>
      <c r="C19" s="179" t="s">
        <v>773</v>
      </c>
      <c r="D19" s="177" t="s">
        <v>1868</v>
      </c>
      <c r="E19" s="175">
        <v>3402</v>
      </c>
      <c r="F19" s="171" t="s">
        <v>1869</v>
      </c>
      <c r="G19" s="176" t="s">
        <v>786</v>
      </c>
      <c r="H19" s="173" t="s">
        <v>1343</v>
      </c>
      <c r="I19" s="60"/>
      <c r="J19" s="38"/>
      <c r="K19" s="38"/>
      <c r="L19" s="38"/>
      <c r="M19" s="38"/>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row>
    <row r="20" spans="1:47" s="53" customFormat="1" ht="30" customHeight="1">
      <c r="A20" s="173" t="s">
        <v>263</v>
      </c>
      <c r="B20" s="173" t="s">
        <v>1450</v>
      </c>
      <c r="C20" s="179" t="s">
        <v>1870</v>
      </c>
      <c r="D20" s="177">
        <v>38764</v>
      </c>
      <c r="E20" s="175">
        <v>4009.5</v>
      </c>
      <c r="F20" s="171" t="s">
        <v>1838</v>
      </c>
      <c r="G20" s="176" t="s">
        <v>791</v>
      </c>
      <c r="H20" s="173" t="s">
        <v>1430</v>
      </c>
      <c r="I20" s="37"/>
      <c r="J20" s="38"/>
      <c r="K20" s="38"/>
      <c r="L20" s="38"/>
      <c r="M20" s="38"/>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row>
    <row r="21" spans="1:47" s="53" customFormat="1" ht="36" customHeight="1">
      <c r="A21" s="173" t="s">
        <v>279</v>
      </c>
      <c r="B21" s="173" t="s">
        <v>280</v>
      </c>
      <c r="C21" s="179" t="s">
        <v>1841</v>
      </c>
      <c r="D21" s="177">
        <v>38987</v>
      </c>
      <c r="E21" s="175">
        <v>15488.52</v>
      </c>
      <c r="F21" s="171" t="s">
        <v>1842</v>
      </c>
      <c r="G21" s="176" t="s">
        <v>2100</v>
      </c>
      <c r="H21" s="173" t="s">
        <v>545</v>
      </c>
      <c r="I21" s="37"/>
      <c r="J21" s="38"/>
      <c r="K21" s="38"/>
      <c r="L21" s="38"/>
      <c r="M21" s="38"/>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row>
    <row r="22" spans="1:47" s="53" customFormat="1" ht="33.75" customHeight="1">
      <c r="A22" s="173" t="s">
        <v>282</v>
      </c>
      <c r="B22" s="173" t="s">
        <v>1843</v>
      </c>
      <c r="C22" s="179" t="s">
        <v>1844</v>
      </c>
      <c r="D22" s="177">
        <v>39199</v>
      </c>
      <c r="E22" s="175">
        <v>4264.1144</v>
      </c>
      <c r="F22" s="171" t="s">
        <v>811</v>
      </c>
      <c r="G22" s="176" t="s">
        <v>791</v>
      </c>
      <c r="H22" s="173" t="s">
        <v>546</v>
      </c>
      <c r="I22" s="37"/>
      <c r="J22" s="38"/>
      <c r="K22" s="38"/>
      <c r="L22" s="38"/>
      <c r="M22" s="38"/>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row>
    <row r="23" spans="1:47" s="53" customFormat="1" ht="42" customHeight="1">
      <c r="A23" s="173" t="s">
        <v>283</v>
      </c>
      <c r="B23" s="173" t="s">
        <v>1845</v>
      </c>
      <c r="C23" s="179" t="s">
        <v>1846</v>
      </c>
      <c r="D23" s="177" t="s">
        <v>285</v>
      </c>
      <c r="E23" s="175">
        <v>2065.5</v>
      </c>
      <c r="F23" s="171" t="s">
        <v>1847</v>
      </c>
      <c r="G23" s="176" t="s">
        <v>286</v>
      </c>
      <c r="H23" s="173" t="s">
        <v>278</v>
      </c>
      <c r="I23" s="37"/>
      <c r="J23" s="38"/>
      <c r="K23" s="38"/>
      <c r="L23" s="38"/>
      <c r="M23" s="38"/>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row>
    <row r="24" spans="1:47" s="53" customFormat="1" ht="42" customHeight="1">
      <c r="A24" s="173" t="s">
        <v>290</v>
      </c>
      <c r="B24" s="173" t="s">
        <v>1852</v>
      </c>
      <c r="C24" s="179" t="s">
        <v>1853</v>
      </c>
      <c r="D24" s="177" t="s">
        <v>291</v>
      </c>
      <c r="E24" s="175">
        <v>14434.7153</v>
      </c>
      <c r="F24" s="171" t="s">
        <v>1854</v>
      </c>
      <c r="G24" s="176" t="s">
        <v>1855</v>
      </c>
      <c r="H24" s="173" t="s">
        <v>1856</v>
      </c>
      <c r="I24" s="37"/>
      <c r="J24" s="38"/>
      <c r="K24" s="38"/>
      <c r="L24" s="38"/>
      <c r="M24" s="38"/>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row>
    <row r="25" spans="1:47" s="53" customFormat="1" ht="28.5" customHeight="1">
      <c r="A25" s="173" t="s">
        <v>293</v>
      </c>
      <c r="B25" s="173" t="s">
        <v>193</v>
      </c>
      <c r="C25" s="179" t="s">
        <v>182</v>
      </c>
      <c r="D25" s="177" t="s">
        <v>294</v>
      </c>
      <c r="E25" s="175">
        <v>869.8</v>
      </c>
      <c r="F25" s="171" t="s">
        <v>811</v>
      </c>
      <c r="G25" s="176" t="s">
        <v>295</v>
      </c>
      <c r="H25" s="173" t="s">
        <v>426</v>
      </c>
      <c r="I25" s="37"/>
      <c r="J25" s="38"/>
      <c r="K25" s="38"/>
      <c r="L25" s="38"/>
      <c r="M25" s="38"/>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row>
    <row r="26" spans="1:47" s="53" customFormat="1" ht="30" customHeight="1">
      <c r="A26" s="173" t="s">
        <v>1874</v>
      </c>
      <c r="B26" s="171" t="s">
        <v>1858</v>
      </c>
      <c r="C26" s="172" t="s">
        <v>1859</v>
      </c>
      <c r="D26" s="177" t="s">
        <v>1875</v>
      </c>
      <c r="E26" s="178">
        <v>16000</v>
      </c>
      <c r="F26" s="171" t="s">
        <v>1860</v>
      </c>
      <c r="G26" s="176" t="s">
        <v>908</v>
      </c>
      <c r="H26" s="173" t="s">
        <v>1537</v>
      </c>
      <c r="I26" s="37"/>
      <c r="J26" s="38"/>
      <c r="K26" s="38"/>
      <c r="L26" s="38"/>
      <c r="M26" s="38"/>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row>
    <row r="27" spans="1:47" s="53" customFormat="1" ht="30" customHeight="1">
      <c r="A27" s="173" t="s">
        <v>1863</v>
      </c>
      <c r="B27" s="171" t="s">
        <v>1883</v>
      </c>
      <c r="C27" s="172" t="s">
        <v>1861</v>
      </c>
      <c r="D27" s="177" t="s">
        <v>1884</v>
      </c>
      <c r="E27" s="178">
        <v>1583.6</v>
      </c>
      <c r="F27" s="171" t="s">
        <v>811</v>
      </c>
      <c r="G27" s="176" t="s">
        <v>1862</v>
      </c>
      <c r="H27" s="171" t="s">
        <v>1606</v>
      </c>
      <c r="I27" s="37"/>
      <c r="J27" s="38"/>
      <c r="K27" s="38"/>
      <c r="L27" s="38"/>
      <c r="M27" s="38"/>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row>
    <row r="28" spans="1:47" s="53" customFormat="1" ht="36" customHeight="1">
      <c r="A28" s="173" t="s">
        <v>1890</v>
      </c>
      <c r="B28" s="171" t="s">
        <v>701</v>
      </c>
      <c r="C28" s="172" t="s">
        <v>700</v>
      </c>
      <c r="D28" s="174" t="s">
        <v>1891</v>
      </c>
      <c r="E28" s="178">
        <v>3522</v>
      </c>
      <c r="F28" s="171" t="s">
        <v>811</v>
      </c>
      <c r="G28" s="176" t="s">
        <v>1289</v>
      </c>
      <c r="H28" s="171" t="s">
        <v>1344</v>
      </c>
      <c r="I28" s="37"/>
      <c r="J28" s="38"/>
      <c r="K28" s="38"/>
      <c r="L28" s="38"/>
      <c r="M28" s="38"/>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row>
    <row r="29" spans="1:47" s="53" customFormat="1" ht="30" customHeight="1">
      <c r="A29" s="173" t="s">
        <v>1896</v>
      </c>
      <c r="B29" s="171" t="s">
        <v>702</v>
      </c>
      <c r="C29" s="172" t="s">
        <v>703</v>
      </c>
      <c r="D29" s="174" t="s">
        <v>1897</v>
      </c>
      <c r="E29" s="175">
        <v>16171</v>
      </c>
      <c r="F29" s="171" t="s">
        <v>704</v>
      </c>
      <c r="G29" s="176" t="s">
        <v>791</v>
      </c>
      <c r="H29" s="171" t="s">
        <v>1443</v>
      </c>
      <c r="I29" s="37"/>
      <c r="J29" s="38"/>
      <c r="K29" s="38"/>
      <c r="L29" s="38"/>
      <c r="M29" s="38"/>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row>
    <row r="30" spans="1:47" s="53" customFormat="1" ht="46.5" customHeight="1">
      <c r="A30" s="173" t="s">
        <v>1901</v>
      </c>
      <c r="B30" s="171" t="s">
        <v>707</v>
      </c>
      <c r="C30" s="172" t="s">
        <v>708</v>
      </c>
      <c r="D30" s="174" t="s">
        <v>1902</v>
      </c>
      <c r="E30" s="175">
        <v>8001</v>
      </c>
      <c r="F30" s="171" t="s">
        <v>2174</v>
      </c>
      <c r="G30" s="176" t="s">
        <v>1903</v>
      </c>
      <c r="H30" s="173" t="s">
        <v>1537</v>
      </c>
      <c r="I30" s="37"/>
      <c r="J30" s="38"/>
      <c r="K30" s="38"/>
      <c r="L30" s="38"/>
      <c r="M30" s="38"/>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row>
    <row r="31" spans="1:47" s="53" customFormat="1" ht="42.75" customHeight="1">
      <c r="A31" s="173" t="s">
        <v>1905</v>
      </c>
      <c r="B31" s="171" t="s">
        <v>709</v>
      </c>
      <c r="C31" s="172" t="s">
        <v>710</v>
      </c>
      <c r="D31" s="174" t="s">
        <v>1906</v>
      </c>
      <c r="E31" s="175">
        <v>15530</v>
      </c>
      <c r="F31" s="171" t="s">
        <v>711</v>
      </c>
      <c r="G31" s="176" t="s">
        <v>1421</v>
      </c>
      <c r="H31" s="171" t="s">
        <v>1444</v>
      </c>
      <c r="I31" s="37"/>
      <c r="J31" s="38"/>
      <c r="K31" s="38"/>
      <c r="L31" s="38"/>
      <c r="M31" s="38"/>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row>
    <row r="32" spans="1:47" s="53" customFormat="1" ht="30.75" customHeight="1">
      <c r="A32" s="173" t="s">
        <v>1907</v>
      </c>
      <c r="B32" s="171" t="s">
        <v>1908</v>
      </c>
      <c r="C32" s="172" t="s">
        <v>713</v>
      </c>
      <c r="D32" s="174">
        <v>39443</v>
      </c>
      <c r="E32" s="175">
        <v>16001</v>
      </c>
      <c r="F32" s="171" t="s">
        <v>811</v>
      </c>
      <c r="G32" s="176" t="s">
        <v>1421</v>
      </c>
      <c r="H32" s="171" t="s">
        <v>1414</v>
      </c>
      <c r="I32" s="37"/>
      <c r="J32" s="38"/>
      <c r="K32" s="38"/>
      <c r="L32" s="38"/>
      <c r="M32" s="38"/>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row>
    <row r="33" spans="1:47" s="53" customFormat="1" ht="33.75" customHeight="1">
      <c r="A33" s="173" t="s">
        <v>856</v>
      </c>
      <c r="B33" s="171" t="s">
        <v>548</v>
      </c>
      <c r="C33" s="193" t="s">
        <v>549</v>
      </c>
      <c r="D33" s="174" t="s">
        <v>857</v>
      </c>
      <c r="E33" s="175">
        <v>27110</v>
      </c>
      <c r="F33" s="171" t="s">
        <v>720</v>
      </c>
      <c r="G33" s="176" t="s">
        <v>1855</v>
      </c>
      <c r="H33" s="173" t="s">
        <v>547</v>
      </c>
      <c r="I33" s="37"/>
      <c r="J33" s="38"/>
      <c r="K33" s="38"/>
      <c r="L33" s="38"/>
      <c r="M33" s="38"/>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row>
    <row r="34" spans="1:47" s="53" customFormat="1" ht="45" customHeight="1">
      <c r="A34" s="173" t="s">
        <v>861</v>
      </c>
      <c r="B34" s="171" t="s">
        <v>723</v>
      </c>
      <c r="C34" s="172" t="s">
        <v>724</v>
      </c>
      <c r="D34" s="174" t="s">
        <v>862</v>
      </c>
      <c r="E34" s="175">
        <v>6997</v>
      </c>
      <c r="F34" s="171" t="s">
        <v>790</v>
      </c>
      <c r="G34" s="176" t="s">
        <v>295</v>
      </c>
      <c r="H34" s="171" t="s">
        <v>1492</v>
      </c>
      <c r="I34" s="37"/>
      <c r="J34" s="38"/>
      <c r="K34" s="38"/>
      <c r="L34" s="38"/>
      <c r="M34" s="38"/>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row>
    <row r="35" spans="1:47" s="170" customFormat="1" ht="36" customHeight="1">
      <c r="A35" s="173" t="s">
        <v>863</v>
      </c>
      <c r="B35" s="171" t="s">
        <v>1858</v>
      </c>
      <c r="C35" s="172" t="s">
        <v>725</v>
      </c>
      <c r="D35" s="174" t="s">
        <v>864</v>
      </c>
      <c r="E35" s="175">
        <v>800</v>
      </c>
      <c r="F35" s="171" t="s">
        <v>726</v>
      </c>
      <c r="G35" s="176"/>
      <c r="H35" s="171" t="s">
        <v>727</v>
      </c>
      <c r="I35" s="37"/>
      <c r="J35" s="37"/>
      <c r="K35" s="37"/>
      <c r="L35" s="37"/>
      <c r="M35" s="37"/>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row>
    <row r="36" spans="1:47" s="53" customFormat="1" ht="28.5" customHeight="1">
      <c r="A36" s="173" t="s">
        <v>865</v>
      </c>
      <c r="B36" s="171" t="s">
        <v>1858</v>
      </c>
      <c r="C36" s="172" t="s">
        <v>725</v>
      </c>
      <c r="D36" s="174" t="s">
        <v>864</v>
      </c>
      <c r="E36" s="175">
        <v>3098</v>
      </c>
      <c r="F36" s="171" t="s">
        <v>720</v>
      </c>
      <c r="G36" s="176" t="s">
        <v>1855</v>
      </c>
      <c r="H36" s="171" t="s">
        <v>1492</v>
      </c>
      <c r="I36" s="37"/>
      <c r="J36" s="38"/>
      <c r="K36" s="38"/>
      <c r="L36" s="38"/>
      <c r="M36" s="38"/>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row>
    <row r="37" spans="1:47" s="53" customFormat="1" ht="33.75" customHeight="1">
      <c r="A37" s="173" t="s">
        <v>866</v>
      </c>
      <c r="B37" s="171" t="s">
        <v>651</v>
      </c>
      <c r="C37" s="172" t="s">
        <v>652</v>
      </c>
      <c r="D37" s="174" t="s">
        <v>867</v>
      </c>
      <c r="E37" s="175">
        <v>15930</v>
      </c>
      <c r="F37" s="171" t="s">
        <v>2171</v>
      </c>
      <c r="G37" s="176" t="s">
        <v>868</v>
      </c>
      <c r="H37" s="171" t="s">
        <v>1143</v>
      </c>
      <c r="I37" s="37"/>
      <c r="J37" s="38"/>
      <c r="K37" s="38"/>
      <c r="L37" s="38"/>
      <c r="M37" s="38"/>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row>
    <row r="38" spans="1:47" s="53" customFormat="1" ht="36" customHeight="1">
      <c r="A38" s="173" t="s">
        <v>869</v>
      </c>
      <c r="B38" s="171" t="s">
        <v>653</v>
      </c>
      <c r="C38" s="172" t="s">
        <v>654</v>
      </c>
      <c r="D38" s="174" t="s">
        <v>870</v>
      </c>
      <c r="E38" s="175">
        <v>2641.6</v>
      </c>
      <c r="F38" s="171" t="s">
        <v>983</v>
      </c>
      <c r="G38" s="176" t="s">
        <v>1289</v>
      </c>
      <c r="H38" s="173" t="s">
        <v>1540</v>
      </c>
      <c r="I38" s="37"/>
      <c r="J38" s="38"/>
      <c r="K38" s="38"/>
      <c r="L38" s="38"/>
      <c r="M38" s="38"/>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row>
    <row r="39" spans="1:47" s="53" customFormat="1" ht="36" customHeight="1">
      <c r="A39" s="173" t="s">
        <v>876</v>
      </c>
      <c r="B39" s="171" t="s">
        <v>877</v>
      </c>
      <c r="C39" s="172" t="s">
        <v>658</v>
      </c>
      <c r="D39" s="174" t="s">
        <v>878</v>
      </c>
      <c r="E39" s="178">
        <v>108.08</v>
      </c>
      <c r="F39" s="171" t="s">
        <v>659</v>
      </c>
      <c r="G39" s="176" t="s">
        <v>1885</v>
      </c>
      <c r="H39" s="173" t="s">
        <v>1539</v>
      </c>
      <c r="I39" s="37"/>
      <c r="J39" s="38"/>
      <c r="K39" s="38"/>
      <c r="L39" s="38"/>
      <c r="M39" s="38"/>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row>
    <row r="40" spans="1:47" s="53" customFormat="1" ht="33" customHeight="1">
      <c r="A40" s="173" t="s">
        <v>879</v>
      </c>
      <c r="B40" s="171" t="s">
        <v>660</v>
      </c>
      <c r="C40" s="172" t="s">
        <v>661</v>
      </c>
      <c r="D40" s="174" t="s">
        <v>880</v>
      </c>
      <c r="E40" s="175">
        <v>2587.2</v>
      </c>
      <c r="F40" s="171" t="s">
        <v>662</v>
      </c>
      <c r="G40" s="176" t="s">
        <v>874</v>
      </c>
      <c r="H40" s="173" t="s">
        <v>1345</v>
      </c>
      <c r="I40" s="37"/>
      <c r="J40" s="38"/>
      <c r="K40" s="38"/>
      <c r="L40" s="38"/>
      <c r="M40" s="38"/>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row>
    <row r="41" spans="1:47" s="53" customFormat="1" ht="33.75" customHeight="1">
      <c r="A41" s="173" t="s">
        <v>881</v>
      </c>
      <c r="B41" s="171" t="s">
        <v>663</v>
      </c>
      <c r="C41" s="172" t="s">
        <v>1836</v>
      </c>
      <c r="D41" s="174" t="s">
        <v>882</v>
      </c>
      <c r="E41" s="178">
        <v>8476</v>
      </c>
      <c r="F41" s="171" t="s">
        <v>873</v>
      </c>
      <c r="G41" s="176" t="s">
        <v>874</v>
      </c>
      <c r="H41" s="173" t="s">
        <v>1445</v>
      </c>
      <c r="I41" s="37"/>
      <c r="J41" s="38"/>
      <c r="K41" s="38"/>
      <c r="L41" s="38"/>
      <c r="M41" s="38"/>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row>
    <row r="42" spans="1:47" s="53" customFormat="1" ht="32.25" customHeight="1">
      <c r="A42" s="173" t="s">
        <v>885</v>
      </c>
      <c r="B42" s="171" t="s">
        <v>1837</v>
      </c>
      <c r="C42" s="172" t="s">
        <v>1836</v>
      </c>
      <c r="D42" s="174" t="s">
        <v>882</v>
      </c>
      <c r="E42" s="178">
        <v>6624</v>
      </c>
      <c r="F42" s="171" t="s">
        <v>2146</v>
      </c>
      <c r="G42" s="176" t="s">
        <v>874</v>
      </c>
      <c r="H42" s="173" t="s">
        <v>428</v>
      </c>
      <c r="I42" s="37"/>
      <c r="J42" s="38"/>
      <c r="K42" s="38"/>
      <c r="L42" s="38"/>
      <c r="M42" s="38"/>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row>
    <row r="43" spans="1:47" s="53" customFormat="1" ht="33.75" customHeight="1">
      <c r="A43" s="173" t="s">
        <v>886</v>
      </c>
      <c r="B43" s="171" t="s">
        <v>716</v>
      </c>
      <c r="C43" s="172" t="s">
        <v>1836</v>
      </c>
      <c r="D43" s="174" t="s">
        <v>882</v>
      </c>
      <c r="E43" s="178">
        <v>6667</v>
      </c>
      <c r="F43" s="171" t="s">
        <v>873</v>
      </c>
      <c r="G43" s="176" t="s">
        <v>874</v>
      </c>
      <c r="H43" s="173" t="s">
        <v>427</v>
      </c>
      <c r="I43" s="37"/>
      <c r="J43" s="38"/>
      <c r="K43" s="38"/>
      <c r="L43" s="38"/>
      <c r="M43" s="38"/>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row>
    <row r="44" spans="1:47" s="53" customFormat="1" ht="45.75" customHeight="1">
      <c r="A44" s="173" t="s">
        <v>887</v>
      </c>
      <c r="B44" s="171" t="s">
        <v>888</v>
      </c>
      <c r="C44" s="172" t="s">
        <v>1465</v>
      </c>
      <c r="D44" s="174" t="s">
        <v>889</v>
      </c>
      <c r="E44" s="178">
        <v>1486</v>
      </c>
      <c r="F44" s="171" t="s">
        <v>1466</v>
      </c>
      <c r="G44" s="176" t="s">
        <v>874</v>
      </c>
      <c r="H44" s="173" t="s">
        <v>1527</v>
      </c>
      <c r="I44" s="37"/>
      <c r="J44" s="38"/>
      <c r="K44" s="38"/>
      <c r="L44" s="38"/>
      <c r="M44" s="38"/>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row>
    <row r="45" spans="1:47" s="53" customFormat="1" ht="30.75" customHeight="1">
      <c r="A45" s="173" t="s">
        <v>890</v>
      </c>
      <c r="B45" s="171" t="s">
        <v>1528</v>
      </c>
      <c r="C45" s="172" t="s">
        <v>1529</v>
      </c>
      <c r="D45" s="174" t="s">
        <v>891</v>
      </c>
      <c r="E45" s="178">
        <v>3052</v>
      </c>
      <c r="F45" s="171" t="s">
        <v>892</v>
      </c>
      <c r="G45" s="176" t="s">
        <v>1983</v>
      </c>
      <c r="H45" s="171" t="s">
        <v>550</v>
      </c>
      <c r="I45" s="37"/>
      <c r="J45" s="38"/>
      <c r="K45" s="38"/>
      <c r="L45" s="38"/>
      <c r="M45" s="38"/>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row>
    <row r="46" spans="1:47" s="53" customFormat="1" ht="33" customHeight="1">
      <c r="A46" s="173" t="s">
        <v>893</v>
      </c>
      <c r="B46" s="171" t="s">
        <v>894</v>
      </c>
      <c r="C46" s="171" t="s">
        <v>1530</v>
      </c>
      <c r="D46" s="174" t="s">
        <v>895</v>
      </c>
      <c r="E46" s="178">
        <v>324</v>
      </c>
      <c r="F46" s="171" t="s">
        <v>892</v>
      </c>
      <c r="G46" s="176" t="s">
        <v>786</v>
      </c>
      <c r="H46" s="171" t="s">
        <v>883</v>
      </c>
      <c r="I46" s="37"/>
      <c r="J46" s="38"/>
      <c r="K46" s="38"/>
      <c r="L46" s="38"/>
      <c r="M46" s="38"/>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row>
    <row r="47" spans="1:47" s="53" customFormat="1" ht="35.25" customHeight="1">
      <c r="A47" s="173" t="s">
        <v>896</v>
      </c>
      <c r="B47" s="171" t="s">
        <v>897</v>
      </c>
      <c r="C47" s="176" t="s">
        <v>1531</v>
      </c>
      <c r="D47" s="174" t="s">
        <v>898</v>
      </c>
      <c r="E47" s="178">
        <v>13520</v>
      </c>
      <c r="F47" s="171" t="s">
        <v>983</v>
      </c>
      <c r="G47" s="176" t="s">
        <v>1532</v>
      </c>
      <c r="H47" s="171" t="s">
        <v>883</v>
      </c>
      <c r="I47" s="37"/>
      <c r="J47" s="38"/>
      <c r="K47" s="38"/>
      <c r="L47" s="38"/>
      <c r="M47" s="38"/>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row>
    <row r="48" spans="1:47" s="53" customFormat="1" ht="44.25" customHeight="1">
      <c r="A48" s="173" t="s">
        <v>899</v>
      </c>
      <c r="B48" s="171" t="s">
        <v>900</v>
      </c>
      <c r="C48" s="176" t="s">
        <v>1533</v>
      </c>
      <c r="D48" s="174" t="s">
        <v>901</v>
      </c>
      <c r="E48" s="178">
        <v>1163</v>
      </c>
      <c r="F48" s="171" t="s">
        <v>902</v>
      </c>
      <c r="G48" s="176" t="s">
        <v>786</v>
      </c>
      <c r="H48" s="173" t="s">
        <v>1346</v>
      </c>
      <c r="I48" s="37"/>
      <c r="J48" s="38"/>
      <c r="K48" s="38"/>
      <c r="L48" s="38"/>
      <c r="M48" s="38"/>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row>
    <row r="49" spans="1:47" s="53" customFormat="1" ht="41.25" customHeight="1">
      <c r="A49" s="173" t="s">
        <v>906</v>
      </c>
      <c r="B49" s="171" t="s">
        <v>1493</v>
      </c>
      <c r="C49" s="193" t="s">
        <v>1494</v>
      </c>
      <c r="D49" s="174" t="s">
        <v>907</v>
      </c>
      <c r="E49" s="178">
        <v>7715</v>
      </c>
      <c r="F49" s="171" t="s">
        <v>2171</v>
      </c>
      <c r="G49" s="176" t="s">
        <v>908</v>
      </c>
      <c r="H49" s="173" t="s">
        <v>1607</v>
      </c>
      <c r="I49" s="37"/>
      <c r="J49" s="38"/>
      <c r="K49" s="38"/>
      <c r="L49" s="38"/>
      <c r="M49" s="38"/>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row>
    <row r="50" spans="1:47" s="53" customFormat="1" ht="33.75" customHeight="1">
      <c r="A50" s="173" t="s">
        <v>909</v>
      </c>
      <c r="B50" s="171" t="s">
        <v>910</v>
      </c>
      <c r="C50" s="172" t="s">
        <v>1495</v>
      </c>
      <c r="D50" s="174" t="s">
        <v>911</v>
      </c>
      <c r="E50" s="178">
        <v>11200</v>
      </c>
      <c r="F50" s="171" t="s">
        <v>408</v>
      </c>
      <c r="G50" s="176" t="s">
        <v>1975</v>
      </c>
      <c r="H50" s="173" t="s">
        <v>409</v>
      </c>
      <c r="I50" s="37"/>
      <c r="J50" s="38"/>
      <c r="K50" s="38"/>
      <c r="L50" s="38"/>
      <c r="M50" s="38"/>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row>
    <row r="51" spans="1:47" s="53" customFormat="1" ht="34.5" customHeight="1">
      <c r="A51" s="173" t="s">
        <v>912</v>
      </c>
      <c r="B51" s="171" t="s">
        <v>859</v>
      </c>
      <c r="C51" s="172" t="s">
        <v>1567</v>
      </c>
      <c r="D51" s="174" t="s">
        <v>913</v>
      </c>
      <c r="E51" s="178">
        <v>1861</v>
      </c>
      <c r="F51" s="171" t="s">
        <v>1121</v>
      </c>
      <c r="G51" s="176" t="s">
        <v>860</v>
      </c>
      <c r="H51" s="173" t="s">
        <v>712</v>
      </c>
      <c r="I51" s="37"/>
      <c r="J51" s="38"/>
      <c r="K51" s="38"/>
      <c r="L51" s="38"/>
      <c r="M51" s="38"/>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row>
    <row r="52" spans="1:47" s="53" customFormat="1" ht="33" customHeight="1">
      <c r="A52" s="173" t="s">
        <v>914</v>
      </c>
      <c r="B52" s="171" t="s">
        <v>888</v>
      </c>
      <c r="C52" s="172" t="s">
        <v>1568</v>
      </c>
      <c r="D52" s="174" t="s">
        <v>915</v>
      </c>
      <c r="E52" s="178">
        <v>545.4</v>
      </c>
      <c r="F52" s="171" t="s">
        <v>2166</v>
      </c>
      <c r="G52" s="176" t="s">
        <v>1569</v>
      </c>
      <c r="H52" s="171" t="s">
        <v>1904</v>
      </c>
      <c r="I52" s="37"/>
      <c r="J52" s="38"/>
      <c r="K52" s="38"/>
      <c r="L52" s="38"/>
      <c r="M52" s="38"/>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row>
    <row r="53" spans="1:47" s="53" customFormat="1" ht="41.25" customHeight="1">
      <c r="A53" s="173" t="s">
        <v>916</v>
      </c>
      <c r="B53" s="171" t="s">
        <v>1570</v>
      </c>
      <c r="C53" s="172" t="s">
        <v>1571</v>
      </c>
      <c r="D53" s="174" t="s">
        <v>917</v>
      </c>
      <c r="E53" s="178">
        <v>1764</v>
      </c>
      <c r="F53" s="171" t="s">
        <v>1572</v>
      </c>
      <c r="G53" s="176" t="s">
        <v>908</v>
      </c>
      <c r="H53" s="173" t="s">
        <v>712</v>
      </c>
      <c r="I53" s="37"/>
      <c r="J53" s="38"/>
      <c r="K53" s="38"/>
      <c r="L53" s="38"/>
      <c r="M53" s="38"/>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row>
    <row r="54" spans="1:47" s="53" customFormat="1" ht="41.25" customHeight="1">
      <c r="A54" s="173" t="s">
        <v>918</v>
      </c>
      <c r="B54" s="171" t="s">
        <v>919</v>
      </c>
      <c r="C54" s="172" t="s">
        <v>1573</v>
      </c>
      <c r="D54" s="174" t="s">
        <v>920</v>
      </c>
      <c r="E54" s="178">
        <v>13080</v>
      </c>
      <c r="F54" s="171" t="s">
        <v>720</v>
      </c>
      <c r="G54" s="176" t="s">
        <v>1855</v>
      </c>
      <c r="H54" s="173" t="s">
        <v>1574</v>
      </c>
      <c r="I54" s="37"/>
      <c r="J54" s="38"/>
      <c r="K54" s="38"/>
      <c r="L54" s="38"/>
      <c r="M54" s="38"/>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row>
    <row r="55" spans="1:47" s="53" customFormat="1" ht="45" customHeight="1">
      <c r="A55" s="173" t="s">
        <v>921</v>
      </c>
      <c r="B55" s="171" t="s">
        <v>922</v>
      </c>
      <c r="C55" s="172" t="s">
        <v>1575</v>
      </c>
      <c r="D55" s="174" t="s">
        <v>923</v>
      </c>
      <c r="E55" s="178">
        <v>1982</v>
      </c>
      <c r="F55" s="171" t="s">
        <v>2166</v>
      </c>
      <c r="G55" s="176" t="s">
        <v>1855</v>
      </c>
      <c r="H55" s="173" t="s">
        <v>1576</v>
      </c>
      <c r="I55" s="37"/>
      <c r="J55" s="38"/>
      <c r="K55" s="38"/>
      <c r="L55" s="38"/>
      <c r="M55" s="38"/>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row>
    <row r="56" spans="1:47" s="53" customFormat="1" ht="36" customHeight="1">
      <c r="A56" s="173" t="s">
        <v>924</v>
      </c>
      <c r="B56" s="171" t="s">
        <v>859</v>
      </c>
      <c r="C56" s="172" t="s">
        <v>1577</v>
      </c>
      <c r="D56" s="174" t="s">
        <v>923</v>
      </c>
      <c r="E56" s="178">
        <v>1128</v>
      </c>
      <c r="F56" s="171" t="s">
        <v>1578</v>
      </c>
      <c r="G56" s="176" t="s">
        <v>925</v>
      </c>
      <c r="H56" s="173" t="s">
        <v>1579</v>
      </c>
      <c r="I56" s="37"/>
      <c r="J56" s="38"/>
      <c r="K56" s="38"/>
      <c r="L56" s="38"/>
      <c r="M56" s="38"/>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row>
    <row r="57" spans="1:47" s="53" customFormat="1" ht="36.75" customHeight="1">
      <c r="A57" s="173" t="s">
        <v>1419</v>
      </c>
      <c r="B57" s="171" t="s">
        <v>1582</v>
      </c>
      <c r="C57" s="172" t="s">
        <v>1494</v>
      </c>
      <c r="D57" s="174" t="s">
        <v>1420</v>
      </c>
      <c r="E57" s="178">
        <v>1278</v>
      </c>
      <c r="F57" s="171" t="s">
        <v>1583</v>
      </c>
      <c r="G57" s="176" t="s">
        <v>908</v>
      </c>
      <c r="H57" s="173" t="s">
        <v>1607</v>
      </c>
      <c r="I57" s="37"/>
      <c r="J57" s="38"/>
      <c r="K57" s="38"/>
      <c r="L57" s="38"/>
      <c r="M57" s="38"/>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row>
    <row r="58" spans="1:47" s="53" customFormat="1" ht="36" customHeight="1">
      <c r="A58" s="173" t="s">
        <v>584</v>
      </c>
      <c r="B58" s="171" t="s">
        <v>594</v>
      </c>
      <c r="C58" s="172" t="s">
        <v>595</v>
      </c>
      <c r="D58" s="174" t="s">
        <v>590</v>
      </c>
      <c r="E58" s="178">
        <v>16200</v>
      </c>
      <c r="F58" s="171" t="s">
        <v>596</v>
      </c>
      <c r="G58" s="176" t="s">
        <v>597</v>
      </c>
      <c r="H58" s="171" t="s">
        <v>883</v>
      </c>
      <c r="I58" s="37"/>
      <c r="J58" s="38"/>
      <c r="K58" s="38"/>
      <c r="L58" s="38"/>
      <c r="M58" s="38"/>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row>
    <row r="59" spans="1:47" s="53" customFormat="1" ht="38.25" customHeight="1">
      <c r="A59" s="173" t="s">
        <v>585</v>
      </c>
      <c r="B59" s="171" t="s">
        <v>1658</v>
      </c>
      <c r="C59" s="172" t="s">
        <v>595</v>
      </c>
      <c r="D59" s="174" t="s">
        <v>590</v>
      </c>
      <c r="E59" s="178">
        <v>16200</v>
      </c>
      <c r="F59" s="171" t="s">
        <v>596</v>
      </c>
      <c r="G59" s="176" t="s">
        <v>597</v>
      </c>
      <c r="H59" s="171" t="s">
        <v>883</v>
      </c>
      <c r="I59" s="37"/>
      <c r="J59" s="38"/>
      <c r="K59" s="38"/>
      <c r="L59" s="38"/>
      <c r="M59" s="38"/>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row>
    <row r="60" spans="1:47" s="53" customFormat="1" ht="33.75" customHeight="1">
      <c r="A60" s="173" t="s">
        <v>586</v>
      </c>
      <c r="B60" s="171" t="s">
        <v>1659</v>
      </c>
      <c r="C60" s="193" t="s">
        <v>595</v>
      </c>
      <c r="D60" s="174">
        <v>40154</v>
      </c>
      <c r="E60" s="178"/>
      <c r="F60" s="171" t="s">
        <v>1661</v>
      </c>
      <c r="G60" s="176" t="s">
        <v>597</v>
      </c>
      <c r="H60" s="171" t="s">
        <v>883</v>
      </c>
      <c r="I60" s="37"/>
      <c r="J60" s="38"/>
      <c r="K60" s="38"/>
      <c r="L60" s="38"/>
      <c r="M60" s="38"/>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row>
    <row r="61" spans="1:47" s="53" customFormat="1" ht="27.75" customHeight="1">
      <c r="A61" s="173" t="s">
        <v>587</v>
      </c>
      <c r="B61" s="171" t="s">
        <v>1660</v>
      </c>
      <c r="C61" s="172" t="s">
        <v>595</v>
      </c>
      <c r="D61" s="174">
        <v>40154</v>
      </c>
      <c r="E61" s="178">
        <v>16200</v>
      </c>
      <c r="F61" s="171" t="s">
        <v>1664</v>
      </c>
      <c r="G61" s="176" t="s">
        <v>597</v>
      </c>
      <c r="H61" s="171" t="s">
        <v>883</v>
      </c>
      <c r="I61" s="37"/>
      <c r="J61" s="38"/>
      <c r="K61" s="38"/>
      <c r="L61" s="38"/>
      <c r="M61" s="38"/>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row>
    <row r="62" spans="1:47" s="53" customFormat="1" ht="43.5" customHeight="1">
      <c r="A62" s="173" t="s">
        <v>588</v>
      </c>
      <c r="B62" s="171" t="s">
        <v>1662</v>
      </c>
      <c r="C62" s="193" t="s">
        <v>595</v>
      </c>
      <c r="D62" s="174">
        <v>40154</v>
      </c>
      <c r="E62" s="178">
        <v>16200</v>
      </c>
      <c r="F62" s="171" t="s">
        <v>1663</v>
      </c>
      <c r="G62" s="176" t="s">
        <v>597</v>
      </c>
      <c r="H62" s="171" t="s">
        <v>883</v>
      </c>
      <c r="I62" s="37"/>
      <c r="J62" s="38"/>
      <c r="K62" s="38"/>
      <c r="L62" s="38"/>
      <c r="M62" s="38"/>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row>
    <row r="63" spans="1:47" s="53" customFormat="1" ht="56.25" customHeight="1">
      <c r="A63" s="173" t="s">
        <v>410</v>
      </c>
      <c r="B63" s="171" t="s">
        <v>411</v>
      </c>
      <c r="C63" s="172" t="s">
        <v>412</v>
      </c>
      <c r="D63" s="174">
        <v>40203</v>
      </c>
      <c r="E63" s="178">
        <v>651.2</v>
      </c>
      <c r="F63" s="171" t="s">
        <v>1976</v>
      </c>
      <c r="G63" s="176" t="s">
        <v>1855</v>
      </c>
      <c r="H63" s="171" t="s">
        <v>883</v>
      </c>
      <c r="I63" s="37"/>
      <c r="J63" s="38"/>
      <c r="K63" s="38"/>
      <c r="L63" s="38"/>
      <c r="M63" s="38"/>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row>
    <row r="64" spans="1:47" s="53" customFormat="1" ht="34.5" customHeight="1">
      <c r="A64" s="173" t="s">
        <v>1007</v>
      </c>
      <c r="B64" s="171" t="s">
        <v>922</v>
      </c>
      <c r="C64" s="172" t="s">
        <v>1575</v>
      </c>
      <c r="D64" s="174">
        <v>40331</v>
      </c>
      <c r="E64" s="178">
        <v>1830.5911</v>
      </c>
      <c r="F64" s="171" t="s">
        <v>1013</v>
      </c>
      <c r="G64" s="176" t="s">
        <v>1855</v>
      </c>
      <c r="H64" s="171" t="s">
        <v>883</v>
      </c>
      <c r="I64" s="37"/>
      <c r="J64" s="38"/>
      <c r="K64" s="38"/>
      <c r="L64" s="38"/>
      <c r="M64" s="38"/>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row>
    <row r="65" spans="1:47" s="53" customFormat="1" ht="45" customHeight="1">
      <c r="A65" s="173" t="s">
        <v>1012</v>
      </c>
      <c r="B65" s="171" t="s">
        <v>1008</v>
      </c>
      <c r="C65" s="172" t="s">
        <v>1009</v>
      </c>
      <c r="D65" s="174">
        <v>40394</v>
      </c>
      <c r="E65" s="178">
        <v>1136.5102</v>
      </c>
      <c r="F65" s="171" t="s">
        <v>1010</v>
      </c>
      <c r="G65" s="176" t="s">
        <v>786</v>
      </c>
      <c r="H65" s="171" t="s">
        <v>883</v>
      </c>
      <c r="I65" s="37"/>
      <c r="J65" s="38"/>
      <c r="K65" s="38"/>
      <c r="L65" s="38"/>
      <c r="M65" s="38"/>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row>
    <row r="66" spans="1:47" s="53" customFormat="1" ht="35.25" customHeight="1">
      <c r="A66" s="173" t="s">
        <v>1832</v>
      </c>
      <c r="B66" s="171" t="s">
        <v>1833</v>
      </c>
      <c r="C66" s="172" t="s">
        <v>1834</v>
      </c>
      <c r="D66" s="174">
        <v>40449</v>
      </c>
      <c r="E66" s="178">
        <v>701.2</v>
      </c>
      <c r="F66" s="171" t="s">
        <v>1835</v>
      </c>
      <c r="G66" s="176" t="s">
        <v>786</v>
      </c>
      <c r="H66" s="171" t="s">
        <v>883</v>
      </c>
      <c r="I66" s="37"/>
      <c r="J66" s="38"/>
      <c r="K66" s="38"/>
      <c r="L66" s="38"/>
      <c r="M66" s="38"/>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row>
    <row r="67" spans="1:47" s="53" customFormat="1" ht="47.25" customHeight="1">
      <c r="A67" s="173" t="s">
        <v>1690</v>
      </c>
      <c r="B67" s="171" t="s">
        <v>1691</v>
      </c>
      <c r="C67" s="193" t="s">
        <v>1692</v>
      </c>
      <c r="D67" s="174">
        <v>40465</v>
      </c>
      <c r="E67" s="178">
        <v>1081</v>
      </c>
      <c r="F67" s="171" t="s">
        <v>873</v>
      </c>
      <c r="G67" s="176" t="s">
        <v>1855</v>
      </c>
      <c r="H67" s="171" t="s">
        <v>883</v>
      </c>
      <c r="I67" s="37"/>
      <c r="J67" s="38"/>
      <c r="K67" s="38"/>
      <c r="L67" s="38"/>
      <c r="M67" s="38"/>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row>
    <row r="68" spans="1:47" s="53" customFormat="1" ht="48" customHeight="1">
      <c r="A68" s="171"/>
      <c r="B68" s="173" t="s">
        <v>1340</v>
      </c>
      <c r="C68" s="179"/>
      <c r="D68" s="177"/>
      <c r="E68" s="175">
        <f>SUM(E69:E85)</f>
        <v>84154.71026999998</v>
      </c>
      <c r="F68" s="171"/>
      <c r="G68" s="176"/>
      <c r="H68" s="173"/>
      <c r="I68" s="37"/>
      <c r="J68" s="38"/>
      <c r="K68" s="38"/>
      <c r="L68" s="38"/>
      <c r="M68" s="38"/>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row>
    <row r="69" spans="1:47" s="53" customFormat="1" ht="29.25" customHeight="1">
      <c r="A69" s="173" t="s">
        <v>937</v>
      </c>
      <c r="B69" s="173" t="s">
        <v>1588</v>
      </c>
      <c r="C69" s="179" t="s">
        <v>1589</v>
      </c>
      <c r="D69" s="174" t="s">
        <v>939</v>
      </c>
      <c r="E69" s="190">
        <v>5873.687</v>
      </c>
      <c r="F69" s="173" t="s">
        <v>1590</v>
      </c>
      <c r="G69" s="179" t="s">
        <v>1591</v>
      </c>
      <c r="H69" s="173" t="s">
        <v>1592</v>
      </c>
      <c r="I69" s="37"/>
      <c r="J69" s="38"/>
      <c r="K69" s="38"/>
      <c r="L69" s="38"/>
      <c r="M69" s="38"/>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row>
    <row r="70" spans="1:47" s="53" customFormat="1" ht="35.25" customHeight="1">
      <c r="A70" s="173" t="s">
        <v>940</v>
      </c>
      <c r="B70" s="173" t="s">
        <v>1593</v>
      </c>
      <c r="C70" s="172" t="s">
        <v>1594</v>
      </c>
      <c r="D70" s="174" t="s">
        <v>2032</v>
      </c>
      <c r="E70" s="178">
        <v>9977.04497</v>
      </c>
      <c r="F70" s="173" t="s">
        <v>1595</v>
      </c>
      <c r="G70" s="172" t="s">
        <v>1949</v>
      </c>
      <c r="H70" s="173" t="s">
        <v>1597</v>
      </c>
      <c r="I70" s="37"/>
      <c r="J70" s="38"/>
      <c r="K70" s="38"/>
      <c r="L70" s="38"/>
      <c r="M70" s="38"/>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row>
    <row r="71" spans="1:47" s="53" customFormat="1" ht="31.5" customHeight="1">
      <c r="A71" s="173" t="s">
        <v>2033</v>
      </c>
      <c r="B71" s="173" t="s">
        <v>1596</v>
      </c>
      <c r="C71" s="172" t="s">
        <v>551</v>
      </c>
      <c r="D71" s="174" t="s">
        <v>2034</v>
      </c>
      <c r="E71" s="178">
        <v>1308.765</v>
      </c>
      <c r="F71" s="173" t="s">
        <v>552</v>
      </c>
      <c r="G71" s="172" t="s">
        <v>1949</v>
      </c>
      <c r="H71" s="173" t="s">
        <v>553</v>
      </c>
      <c r="I71" s="37"/>
      <c r="J71" s="38"/>
      <c r="K71" s="38"/>
      <c r="L71" s="38"/>
      <c r="M71" s="38"/>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row>
    <row r="72" spans="1:47" s="53" customFormat="1" ht="32.25" customHeight="1">
      <c r="A72" s="173" t="s">
        <v>2037</v>
      </c>
      <c r="B72" s="173" t="s">
        <v>2038</v>
      </c>
      <c r="C72" s="179" t="s">
        <v>554</v>
      </c>
      <c r="D72" s="177" t="s">
        <v>2039</v>
      </c>
      <c r="E72" s="178">
        <v>13483.8069</v>
      </c>
      <c r="F72" s="171" t="s">
        <v>555</v>
      </c>
      <c r="G72" s="176" t="s">
        <v>1855</v>
      </c>
      <c r="H72" s="173" t="s">
        <v>556</v>
      </c>
      <c r="I72" s="37"/>
      <c r="J72" s="38"/>
      <c r="K72" s="38"/>
      <c r="L72" s="38"/>
      <c r="M72" s="38"/>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row>
    <row r="73" spans="1:47" s="53" customFormat="1" ht="42" customHeight="1">
      <c r="A73" s="173" t="s">
        <v>2040</v>
      </c>
      <c r="B73" s="173" t="s">
        <v>2041</v>
      </c>
      <c r="C73" s="179" t="s">
        <v>557</v>
      </c>
      <c r="D73" s="177" t="s">
        <v>2042</v>
      </c>
      <c r="E73" s="175">
        <v>7347.1273</v>
      </c>
      <c r="F73" s="171" t="s">
        <v>558</v>
      </c>
      <c r="G73" s="176" t="s">
        <v>791</v>
      </c>
      <c r="H73" s="173" t="s">
        <v>39</v>
      </c>
      <c r="I73" s="37"/>
      <c r="J73" s="38"/>
      <c r="K73" s="38"/>
      <c r="L73" s="38"/>
      <c r="M73" s="38"/>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row>
    <row r="74" spans="1:47" s="53" customFormat="1" ht="42" customHeight="1">
      <c r="A74" s="173" t="s">
        <v>2043</v>
      </c>
      <c r="B74" s="173" t="s">
        <v>2041</v>
      </c>
      <c r="C74" s="179" t="s">
        <v>557</v>
      </c>
      <c r="D74" s="177" t="s">
        <v>2044</v>
      </c>
      <c r="E74" s="175">
        <v>6971.0957</v>
      </c>
      <c r="F74" s="171" t="s">
        <v>559</v>
      </c>
      <c r="G74" s="176" t="s">
        <v>791</v>
      </c>
      <c r="H74" s="173" t="s">
        <v>40</v>
      </c>
      <c r="I74" s="37"/>
      <c r="J74" s="38"/>
      <c r="K74" s="38"/>
      <c r="L74" s="38"/>
      <c r="M74" s="38"/>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row>
    <row r="75" spans="1:47" s="53" customFormat="1" ht="41.25" customHeight="1">
      <c r="A75" s="173" t="s">
        <v>1316</v>
      </c>
      <c r="B75" s="173" t="s">
        <v>560</v>
      </c>
      <c r="C75" s="172" t="s">
        <v>561</v>
      </c>
      <c r="D75" s="174" t="s">
        <v>2094</v>
      </c>
      <c r="E75" s="178">
        <v>1073.2</v>
      </c>
      <c r="F75" s="173" t="s">
        <v>562</v>
      </c>
      <c r="G75" s="172" t="s">
        <v>1949</v>
      </c>
      <c r="H75" s="173" t="s">
        <v>563</v>
      </c>
      <c r="I75" s="37"/>
      <c r="J75" s="38"/>
      <c r="K75" s="38"/>
      <c r="L75" s="38"/>
      <c r="M75" s="38"/>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row>
    <row r="76" spans="1:47" s="53" customFormat="1" ht="45" customHeight="1">
      <c r="A76" s="173" t="s">
        <v>2356</v>
      </c>
      <c r="B76" s="173" t="s">
        <v>570</v>
      </c>
      <c r="C76" s="172" t="s">
        <v>561</v>
      </c>
      <c r="D76" s="174" t="s">
        <v>2094</v>
      </c>
      <c r="E76" s="178">
        <v>931.5</v>
      </c>
      <c r="F76" s="173" t="s">
        <v>564</v>
      </c>
      <c r="G76" s="172" t="s">
        <v>1949</v>
      </c>
      <c r="H76" s="173" t="s">
        <v>565</v>
      </c>
      <c r="I76" s="37"/>
      <c r="J76" s="38"/>
      <c r="K76" s="38"/>
      <c r="L76" s="38"/>
      <c r="M76" s="38"/>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row>
    <row r="77" spans="1:47" s="53" customFormat="1" ht="43.5" customHeight="1">
      <c r="A77" s="173" t="s">
        <v>2357</v>
      </c>
      <c r="B77" s="173" t="s">
        <v>2358</v>
      </c>
      <c r="C77" s="172" t="s">
        <v>566</v>
      </c>
      <c r="D77" s="174" t="s">
        <v>1025</v>
      </c>
      <c r="E77" s="178">
        <v>5953.5</v>
      </c>
      <c r="F77" s="173" t="s">
        <v>567</v>
      </c>
      <c r="G77" s="172" t="s">
        <v>1949</v>
      </c>
      <c r="H77" s="173" t="s">
        <v>568</v>
      </c>
      <c r="I77" s="37"/>
      <c r="J77" s="38"/>
      <c r="K77" s="38"/>
      <c r="L77" s="38"/>
      <c r="M77" s="38"/>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row>
    <row r="78" spans="1:47" s="53" customFormat="1" ht="47.25" customHeight="1">
      <c r="A78" s="173" t="s">
        <v>2365</v>
      </c>
      <c r="B78" s="173" t="s">
        <v>570</v>
      </c>
      <c r="C78" s="172" t="s">
        <v>561</v>
      </c>
      <c r="D78" s="174" t="s">
        <v>2067</v>
      </c>
      <c r="E78" s="178">
        <v>1336.5</v>
      </c>
      <c r="F78" s="173" t="s">
        <v>569</v>
      </c>
      <c r="G78" s="172" t="s">
        <v>1949</v>
      </c>
      <c r="H78" s="173" t="s">
        <v>571</v>
      </c>
      <c r="I78" s="37"/>
      <c r="J78" s="38"/>
      <c r="K78" s="38"/>
      <c r="L78" s="38"/>
      <c r="M78" s="38"/>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row>
    <row r="79" spans="1:47" s="53" customFormat="1" ht="32.25" customHeight="1">
      <c r="A79" s="173" t="s">
        <v>2366</v>
      </c>
      <c r="B79" s="173" t="s">
        <v>572</v>
      </c>
      <c r="C79" s="172" t="s">
        <v>566</v>
      </c>
      <c r="D79" s="174" t="s">
        <v>2367</v>
      </c>
      <c r="E79" s="178">
        <v>749.25</v>
      </c>
      <c r="F79" s="173" t="s">
        <v>573</v>
      </c>
      <c r="G79" s="172" t="s">
        <v>1949</v>
      </c>
      <c r="H79" s="173" t="s">
        <v>574</v>
      </c>
      <c r="I79" s="37"/>
      <c r="J79" s="38"/>
      <c r="K79" s="38"/>
      <c r="L79" s="38"/>
      <c r="M79" s="38"/>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row>
    <row r="80" spans="1:47" s="53" customFormat="1" ht="48" customHeight="1">
      <c r="A80" s="171" t="s">
        <v>1383</v>
      </c>
      <c r="B80" s="171" t="s">
        <v>2368</v>
      </c>
      <c r="C80" s="172" t="s">
        <v>575</v>
      </c>
      <c r="D80" s="174" t="s">
        <v>2369</v>
      </c>
      <c r="E80" s="178">
        <v>810</v>
      </c>
      <c r="F80" s="171" t="s">
        <v>1950</v>
      </c>
      <c r="G80" s="176" t="s">
        <v>576</v>
      </c>
      <c r="H80" s="173" t="s">
        <v>577</v>
      </c>
      <c r="I80" s="37"/>
      <c r="J80" s="38"/>
      <c r="K80" s="38"/>
      <c r="L80" s="38"/>
      <c r="M80" s="38"/>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row>
    <row r="81" spans="1:47" s="53" customFormat="1" ht="28.5" customHeight="1">
      <c r="A81" s="173" t="s">
        <v>2029</v>
      </c>
      <c r="B81" s="171" t="s">
        <v>1580</v>
      </c>
      <c r="C81" s="172" t="s">
        <v>1581</v>
      </c>
      <c r="D81" s="174" t="s">
        <v>2030</v>
      </c>
      <c r="E81" s="178">
        <v>6767</v>
      </c>
      <c r="F81" s="171" t="s">
        <v>2031</v>
      </c>
      <c r="G81" s="176" t="s">
        <v>1421</v>
      </c>
      <c r="H81" s="173" t="s">
        <v>2099</v>
      </c>
      <c r="I81" s="37"/>
      <c r="J81" s="38"/>
      <c r="K81" s="38"/>
      <c r="L81" s="38"/>
      <c r="M81" s="38"/>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row>
    <row r="82" spans="1:47" s="53" customFormat="1" ht="45" customHeight="1">
      <c r="A82" s="173" t="s">
        <v>1311</v>
      </c>
      <c r="B82" s="173" t="s">
        <v>189</v>
      </c>
      <c r="C82" s="179" t="s">
        <v>190</v>
      </c>
      <c r="D82" s="174" t="s">
        <v>1312</v>
      </c>
      <c r="E82" s="190">
        <v>3629</v>
      </c>
      <c r="F82" s="173" t="s">
        <v>191</v>
      </c>
      <c r="G82" s="179" t="s">
        <v>192</v>
      </c>
      <c r="H82" s="173" t="s">
        <v>1277</v>
      </c>
      <c r="I82" s="37"/>
      <c r="J82" s="38"/>
      <c r="K82" s="38"/>
      <c r="L82" s="38"/>
      <c r="M82" s="38"/>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row>
    <row r="83" spans="1:47" s="53" customFormat="1" ht="45.75" customHeight="1">
      <c r="A83" s="173" t="s">
        <v>903</v>
      </c>
      <c r="B83" s="171" t="s">
        <v>1534</v>
      </c>
      <c r="C83" s="176" t="s">
        <v>1535</v>
      </c>
      <c r="D83" s="174" t="s">
        <v>904</v>
      </c>
      <c r="E83" s="178">
        <v>2194.59</v>
      </c>
      <c r="F83" s="171" t="s">
        <v>1536</v>
      </c>
      <c r="G83" s="176" t="s">
        <v>905</v>
      </c>
      <c r="H83" s="173" t="s">
        <v>1339</v>
      </c>
      <c r="I83" s="37"/>
      <c r="J83" s="38"/>
      <c r="K83" s="38"/>
      <c r="L83" s="38"/>
      <c r="M83" s="38"/>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row>
    <row r="84" spans="1:47" s="53" customFormat="1" ht="36" customHeight="1">
      <c r="A84" s="173" t="s">
        <v>296</v>
      </c>
      <c r="B84" s="173" t="s">
        <v>664</v>
      </c>
      <c r="C84" s="287" t="s">
        <v>665</v>
      </c>
      <c r="D84" s="177" t="s">
        <v>1871</v>
      </c>
      <c r="E84" s="175">
        <v>6390.6434</v>
      </c>
      <c r="F84" s="171" t="s">
        <v>1857</v>
      </c>
      <c r="G84" s="176" t="s">
        <v>1851</v>
      </c>
      <c r="H84" s="286" t="s">
        <v>666</v>
      </c>
      <c r="I84" s="37"/>
      <c r="J84" s="38"/>
      <c r="K84" s="38"/>
      <c r="L84" s="38"/>
      <c r="M84" s="38"/>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row>
    <row r="85" spans="1:47" s="53" customFormat="1" ht="50.25" customHeight="1">
      <c r="A85" s="173" t="s">
        <v>1873</v>
      </c>
      <c r="B85" s="173" t="s">
        <v>664</v>
      </c>
      <c r="C85" s="287" t="s">
        <v>665</v>
      </c>
      <c r="D85" s="177" t="s">
        <v>1871</v>
      </c>
      <c r="E85" s="175">
        <v>9358</v>
      </c>
      <c r="F85" s="171" t="s">
        <v>1857</v>
      </c>
      <c r="G85" s="176" t="s">
        <v>1851</v>
      </c>
      <c r="H85" s="286" t="s">
        <v>667</v>
      </c>
      <c r="I85" s="37"/>
      <c r="J85" s="38"/>
      <c r="K85" s="38"/>
      <c r="L85" s="38"/>
      <c r="M85" s="38"/>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row>
    <row r="86" spans="1:47" s="53" customFormat="1" ht="45.75" customHeight="1">
      <c r="A86" s="140"/>
      <c r="B86" s="141" t="s">
        <v>31</v>
      </c>
      <c r="C86" s="146"/>
      <c r="D86" s="162"/>
      <c r="E86" s="145">
        <f>SUM(E87:E121)</f>
        <v>191059</v>
      </c>
      <c r="F86" s="140"/>
      <c r="G86" s="146"/>
      <c r="H86" s="140"/>
      <c r="I86" s="37"/>
      <c r="J86" s="38"/>
      <c r="K86" s="38"/>
      <c r="L86" s="38"/>
      <c r="M86" s="38"/>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row>
    <row r="87" spans="1:47" s="53" customFormat="1" ht="45.75" customHeight="1">
      <c r="A87" s="141" t="s">
        <v>2045</v>
      </c>
      <c r="B87" s="141" t="s">
        <v>32</v>
      </c>
      <c r="C87" s="278" t="s">
        <v>33</v>
      </c>
      <c r="D87" s="161" t="s">
        <v>2047</v>
      </c>
      <c r="E87" s="145">
        <v>17658</v>
      </c>
      <c r="F87" s="141" t="s">
        <v>34</v>
      </c>
      <c r="G87" s="144" t="s">
        <v>1949</v>
      </c>
      <c r="H87" s="150" t="s">
        <v>35</v>
      </c>
      <c r="I87" s="37"/>
      <c r="J87" s="38"/>
      <c r="K87" s="38"/>
      <c r="L87" s="38"/>
      <c r="M87" s="38"/>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row>
    <row r="88" spans="1:47" s="53" customFormat="1" ht="45" customHeight="1">
      <c r="A88" s="141" t="s">
        <v>2052</v>
      </c>
      <c r="B88" s="141" t="s">
        <v>2053</v>
      </c>
      <c r="C88" s="278" t="s">
        <v>36</v>
      </c>
      <c r="D88" s="161" t="s">
        <v>2055</v>
      </c>
      <c r="E88" s="145">
        <v>16200</v>
      </c>
      <c r="F88" s="279" t="s">
        <v>37</v>
      </c>
      <c r="G88" s="144" t="s">
        <v>1949</v>
      </c>
      <c r="H88" s="141" t="s">
        <v>38</v>
      </c>
      <c r="I88" s="37"/>
      <c r="J88" s="38"/>
      <c r="K88" s="38"/>
      <c r="L88" s="38"/>
      <c r="M88" s="38"/>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row>
    <row r="89" spans="1:47" s="53" customFormat="1" ht="28.5" customHeight="1">
      <c r="A89" s="141" t="s">
        <v>2062</v>
      </c>
      <c r="B89" s="141" t="s">
        <v>2063</v>
      </c>
      <c r="C89" s="144" t="s">
        <v>2046</v>
      </c>
      <c r="D89" s="161" t="s">
        <v>2047</v>
      </c>
      <c r="E89" s="143">
        <v>17496</v>
      </c>
      <c r="F89" s="141" t="s">
        <v>2048</v>
      </c>
      <c r="G89" s="144" t="s">
        <v>1949</v>
      </c>
      <c r="H89" s="141" t="s">
        <v>2049</v>
      </c>
      <c r="I89" s="37"/>
      <c r="J89" s="38"/>
      <c r="K89" s="38"/>
      <c r="L89" s="38"/>
      <c r="M89" s="38"/>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row>
    <row r="90" spans="1:47" s="53" customFormat="1" ht="38.25" customHeight="1">
      <c r="A90" s="140"/>
      <c r="B90" s="141" t="s">
        <v>2064</v>
      </c>
      <c r="C90" s="144" t="s">
        <v>2050</v>
      </c>
      <c r="D90" s="162"/>
      <c r="E90" s="145"/>
      <c r="F90" s="141" t="s">
        <v>2142</v>
      </c>
      <c r="G90" s="146"/>
      <c r="H90" s="141" t="s">
        <v>2051</v>
      </c>
      <c r="I90" s="37"/>
      <c r="J90" s="38"/>
      <c r="K90" s="38"/>
      <c r="L90" s="38"/>
      <c r="M90" s="38"/>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row>
    <row r="91" spans="1:47" s="53" customFormat="1" ht="45" customHeight="1">
      <c r="A91" s="140"/>
      <c r="B91" s="140"/>
      <c r="C91" s="144" t="s">
        <v>2061</v>
      </c>
      <c r="D91" s="162"/>
      <c r="E91" s="145"/>
      <c r="F91" s="140"/>
      <c r="G91" s="146"/>
      <c r="H91" s="140"/>
      <c r="I91" s="37"/>
      <c r="J91" s="38"/>
      <c r="K91" s="38"/>
      <c r="L91" s="38"/>
      <c r="M91" s="38"/>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row>
    <row r="92" spans="1:47" s="53" customFormat="1" ht="37.5" customHeight="1">
      <c r="A92" s="141" t="s">
        <v>2065</v>
      </c>
      <c r="B92" s="141" t="s">
        <v>2066</v>
      </c>
      <c r="C92" s="142" t="s">
        <v>942</v>
      </c>
      <c r="D92" s="161" t="s">
        <v>2067</v>
      </c>
      <c r="E92" s="143">
        <v>15876</v>
      </c>
      <c r="F92" s="141" t="s">
        <v>2068</v>
      </c>
      <c r="G92" s="142" t="s">
        <v>1949</v>
      </c>
      <c r="H92" s="141" t="s">
        <v>2049</v>
      </c>
      <c r="I92" s="37"/>
      <c r="J92" s="38"/>
      <c r="K92" s="38"/>
      <c r="L92" s="38"/>
      <c r="M92" s="38"/>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row>
    <row r="93" spans="1:47" s="53" customFormat="1" ht="40.5" customHeight="1">
      <c r="A93" s="140"/>
      <c r="B93" s="141" t="s">
        <v>2069</v>
      </c>
      <c r="C93" s="142" t="s">
        <v>2070</v>
      </c>
      <c r="D93" s="162"/>
      <c r="E93" s="143"/>
      <c r="F93" s="141" t="s">
        <v>2071</v>
      </c>
      <c r="G93" s="138"/>
      <c r="H93" s="141" t="s">
        <v>2072</v>
      </c>
      <c r="I93" s="37"/>
      <c r="J93" s="38"/>
      <c r="K93" s="38"/>
      <c r="L93" s="38"/>
      <c r="M93" s="38"/>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row>
    <row r="94" spans="1:47" s="53" customFormat="1" ht="50.25" customHeight="1">
      <c r="A94" s="140"/>
      <c r="B94" s="140"/>
      <c r="C94" s="144" t="s">
        <v>2172</v>
      </c>
      <c r="D94" s="162"/>
      <c r="E94" s="145"/>
      <c r="F94" s="141" t="s">
        <v>2142</v>
      </c>
      <c r="G94" s="146"/>
      <c r="H94" s="140"/>
      <c r="I94" s="37"/>
      <c r="J94" s="38"/>
      <c r="K94" s="38"/>
      <c r="L94" s="38"/>
      <c r="M94" s="38"/>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row>
    <row r="95" spans="1:47" s="53" customFormat="1" ht="48" customHeight="1">
      <c r="A95" s="141" t="s">
        <v>2073</v>
      </c>
      <c r="B95" s="141" t="s">
        <v>2074</v>
      </c>
      <c r="C95" s="144" t="s">
        <v>1412</v>
      </c>
      <c r="D95" s="161" t="s">
        <v>2067</v>
      </c>
      <c r="E95" s="145">
        <v>14337</v>
      </c>
      <c r="F95" s="141" t="s">
        <v>2068</v>
      </c>
      <c r="G95" s="144" t="s">
        <v>1949</v>
      </c>
      <c r="H95" s="141" t="s">
        <v>2049</v>
      </c>
      <c r="I95" s="37"/>
      <c r="J95" s="38"/>
      <c r="K95" s="38"/>
      <c r="L95" s="38"/>
      <c r="M95" s="38"/>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row>
    <row r="96" spans="1:47" s="53" customFormat="1" ht="38.25" customHeight="1">
      <c r="A96" s="140"/>
      <c r="B96" s="141" t="s">
        <v>1954</v>
      </c>
      <c r="C96" s="144" t="s">
        <v>1422</v>
      </c>
      <c r="D96" s="162"/>
      <c r="E96" s="145"/>
      <c r="F96" s="141" t="s">
        <v>2071</v>
      </c>
      <c r="G96" s="146"/>
      <c r="H96" s="141" t="s">
        <v>2072</v>
      </c>
      <c r="I96" s="37"/>
      <c r="J96" s="38"/>
      <c r="K96" s="38"/>
      <c r="L96" s="38"/>
      <c r="M96" s="38"/>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row>
    <row r="97" spans="1:47" s="53" customFormat="1" ht="31.5" customHeight="1">
      <c r="A97" s="140"/>
      <c r="B97" s="140"/>
      <c r="C97" s="144" t="s">
        <v>2172</v>
      </c>
      <c r="D97" s="162"/>
      <c r="E97" s="145"/>
      <c r="F97" s="141" t="s">
        <v>2142</v>
      </c>
      <c r="G97" s="146"/>
      <c r="H97" s="140"/>
      <c r="I97" s="37"/>
      <c r="J97" s="38"/>
      <c r="K97" s="38"/>
      <c r="L97" s="38"/>
      <c r="M97" s="38"/>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row>
    <row r="98" spans="1:47" s="53" customFormat="1" ht="44.25" customHeight="1">
      <c r="A98" s="141" t="s">
        <v>2075</v>
      </c>
      <c r="B98" s="141" t="s">
        <v>2076</v>
      </c>
      <c r="C98" s="144" t="s">
        <v>2077</v>
      </c>
      <c r="D98" s="161" t="s">
        <v>2078</v>
      </c>
      <c r="E98" s="145">
        <v>16200</v>
      </c>
      <c r="F98" s="141" t="s">
        <v>1950</v>
      </c>
      <c r="G98" s="144" t="s">
        <v>1949</v>
      </c>
      <c r="H98" s="141" t="s">
        <v>2049</v>
      </c>
      <c r="I98" s="37"/>
      <c r="J98" s="38"/>
      <c r="K98" s="38"/>
      <c r="L98" s="38"/>
      <c r="M98" s="38"/>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row>
    <row r="99" spans="1:47" s="53" customFormat="1" ht="15.75">
      <c r="A99" s="140"/>
      <c r="B99" s="141" t="s">
        <v>1954</v>
      </c>
      <c r="C99" s="144" t="s">
        <v>1965</v>
      </c>
      <c r="D99" s="162"/>
      <c r="E99" s="145"/>
      <c r="F99" s="140"/>
      <c r="G99" s="146"/>
      <c r="H99" s="141" t="s">
        <v>2072</v>
      </c>
      <c r="I99" s="37"/>
      <c r="J99" s="38"/>
      <c r="K99" s="38"/>
      <c r="L99" s="38"/>
      <c r="M99" s="38"/>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row>
    <row r="100" spans="1:47" s="53" customFormat="1" ht="15.75">
      <c r="A100" s="141" t="s">
        <v>2079</v>
      </c>
      <c r="B100" s="141" t="s">
        <v>2080</v>
      </c>
      <c r="C100" s="144" t="s">
        <v>2081</v>
      </c>
      <c r="D100" s="161" t="s">
        <v>2082</v>
      </c>
      <c r="E100" s="145">
        <v>16200</v>
      </c>
      <c r="F100" s="141" t="s">
        <v>2083</v>
      </c>
      <c r="G100" s="144" t="s">
        <v>1406</v>
      </c>
      <c r="H100" s="141" t="s">
        <v>2049</v>
      </c>
      <c r="I100" s="37"/>
      <c r="J100" s="38"/>
      <c r="K100" s="38"/>
      <c r="L100" s="38"/>
      <c r="M100" s="38"/>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row>
    <row r="101" spans="1:47" s="53" customFormat="1" ht="15.75">
      <c r="A101" s="140"/>
      <c r="B101" s="141" t="s">
        <v>1315</v>
      </c>
      <c r="C101" s="144" t="s">
        <v>2084</v>
      </c>
      <c r="D101" s="162"/>
      <c r="E101" s="145"/>
      <c r="F101" s="141" t="s">
        <v>825</v>
      </c>
      <c r="G101" s="144" t="s">
        <v>2085</v>
      </c>
      <c r="H101" s="141" t="s">
        <v>2086</v>
      </c>
      <c r="I101" s="37"/>
      <c r="J101" s="38"/>
      <c r="K101" s="38"/>
      <c r="L101" s="38"/>
      <c r="M101" s="38"/>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row>
    <row r="102" spans="1:47" s="53" customFormat="1" ht="15.75">
      <c r="A102" s="140"/>
      <c r="B102" s="140"/>
      <c r="C102" s="144" t="s">
        <v>1984</v>
      </c>
      <c r="D102" s="162"/>
      <c r="E102" s="145"/>
      <c r="F102" s="140"/>
      <c r="G102" s="144" t="s">
        <v>2143</v>
      </c>
      <c r="H102" s="140"/>
      <c r="I102" s="37"/>
      <c r="J102" s="38"/>
      <c r="K102" s="38"/>
      <c r="L102" s="38"/>
      <c r="M102" s="38"/>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row>
    <row r="103" spans="1:47" s="53" customFormat="1" ht="15.75">
      <c r="A103" s="141" t="s">
        <v>2087</v>
      </c>
      <c r="B103" s="141" t="s">
        <v>2088</v>
      </c>
      <c r="C103" s="144" t="s">
        <v>2081</v>
      </c>
      <c r="D103" s="161" t="s">
        <v>2082</v>
      </c>
      <c r="E103" s="145">
        <v>16200</v>
      </c>
      <c r="F103" s="141" t="s">
        <v>825</v>
      </c>
      <c r="G103" s="144" t="s">
        <v>1406</v>
      </c>
      <c r="H103" s="141" t="s">
        <v>2049</v>
      </c>
      <c r="I103" s="37"/>
      <c r="J103" s="38"/>
      <c r="K103" s="38"/>
      <c r="L103" s="38"/>
      <c r="M103" s="38"/>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row>
    <row r="104" spans="1:47" s="53" customFormat="1" ht="15.75">
      <c r="A104" s="140"/>
      <c r="B104" s="141" t="s">
        <v>1315</v>
      </c>
      <c r="C104" s="144" t="s">
        <v>2084</v>
      </c>
      <c r="D104" s="162"/>
      <c r="E104" s="145"/>
      <c r="F104" s="140"/>
      <c r="G104" s="144" t="s">
        <v>2085</v>
      </c>
      <c r="H104" s="141" t="s">
        <v>2086</v>
      </c>
      <c r="I104" s="37"/>
      <c r="J104" s="38"/>
      <c r="K104" s="38"/>
      <c r="L104" s="38"/>
      <c r="M104" s="38"/>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row>
    <row r="105" spans="1:47" s="53" customFormat="1" ht="15.75">
      <c r="A105" s="140"/>
      <c r="B105" s="140"/>
      <c r="C105" s="144" t="s">
        <v>1984</v>
      </c>
      <c r="D105" s="162"/>
      <c r="E105" s="145"/>
      <c r="F105" s="140"/>
      <c r="G105" s="144" t="s">
        <v>2143</v>
      </c>
      <c r="H105" s="140"/>
      <c r="I105" s="37"/>
      <c r="J105" s="38"/>
      <c r="K105" s="38"/>
      <c r="L105" s="38"/>
      <c r="M105" s="38"/>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row>
    <row r="106" spans="1:47" s="53" customFormat="1" ht="15.75">
      <c r="A106" s="141" t="s">
        <v>2089</v>
      </c>
      <c r="B106" s="141" t="s">
        <v>2080</v>
      </c>
      <c r="C106" s="144" t="s">
        <v>2081</v>
      </c>
      <c r="D106" s="161" t="s">
        <v>2082</v>
      </c>
      <c r="E106" s="145">
        <v>11644</v>
      </c>
      <c r="F106" s="141" t="s">
        <v>2083</v>
      </c>
      <c r="G106" s="144" t="s">
        <v>1406</v>
      </c>
      <c r="H106" s="141" t="s">
        <v>2049</v>
      </c>
      <c r="I106" s="37"/>
      <c r="J106" s="38"/>
      <c r="K106" s="38"/>
      <c r="L106" s="38"/>
      <c r="M106" s="38"/>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row>
    <row r="107" spans="1:47" s="53" customFormat="1" ht="14.25" customHeight="1">
      <c r="A107" s="140"/>
      <c r="B107" s="141" t="s">
        <v>1315</v>
      </c>
      <c r="C107" s="144" t="s">
        <v>2084</v>
      </c>
      <c r="D107" s="162"/>
      <c r="E107" s="145"/>
      <c r="F107" s="141" t="s">
        <v>825</v>
      </c>
      <c r="G107" s="144" t="s">
        <v>2085</v>
      </c>
      <c r="H107" s="141" t="s">
        <v>2086</v>
      </c>
      <c r="I107" s="37"/>
      <c r="J107" s="38"/>
      <c r="K107" s="38"/>
      <c r="L107" s="38"/>
      <c r="M107" s="38"/>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row>
    <row r="108" spans="1:47" s="53" customFormat="1" ht="15.75">
      <c r="A108" s="140"/>
      <c r="B108" s="140"/>
      <c r="C108" s="144" t="s">
        <v>1984</v>
      </c>
      <c r="D108" s="162"/>
      <c r="E108" s="145"/>
      <c r="F108" s="140"/>
      <c r="G108" s="144" t="s">
        <v>2143</v>
      </c>
      <c r="H108" s="140"/>
      <c r="I108" s="37"/>
      <c r="J108" s="38"/>
      <c r="K108" s="38"/>
      <c r="L108" s="38"/>
      <c r="M108" s="38"/>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row>
    <row r="109" spans="1:47" s="53" customFormat="1" ht="15.75">
      <c r="A109" s="141" t="s">
        <v>2090</v>
      </c>
      <c r="B109" s="141" t="s">
        <v>2088</v>
      </c>
      <c r="C109" s="144" t="s">
        <v>2081</v>
      </c>
      <c r="D109" s="161" t="s">
        <v>2082</v>
      </c>
      <c r="E109" s="145">
        <v>14823</v>
      </c>
      <c r="F109" s="141" t="s">
        <v>825</v>
      </c>
      <c r="G109" s="144" t="s">
        <v>1406</v>
      </c>
      <c r="H109" s="141" t="s">
        <v>2049</v>
      </c>
      <c r="I109" s="37"/>
      <c r="J109" s="38"/>
      <c r="K109" s="38"/>
      <c r="L109" s="38"/>
      <c r="M109" s="38"/>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row>
    <row r="110" spans="1:47" s="53" customFormat="1" ht="15.75">
      <c r="A110" s="140"/>
      <c r="B110" s="141" t="s">
        <v>1315</v>
      </c>
      <c r="C110" s="144" t="s">
        <v>2084</v>
      </c>
      <c r="D110" s="162"/>
      <c r="E110" s="145"/>
      <c r="F110" s="140"/>
      <c r="G110" s="144" t="s">
        <v>2085</v>
      </c>
      <c r="H110" s="141" t="s">
        <v>2086</v>
      </c>
      <c r="I110" s="37"/>
      <c r="J110" s="38"/>
      <c r="K110" s="38"/>
      <c r="L110" s="38"/>
      <c r="M110" s="38"/>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row>
    <row r="111" spans="1:47" s="53" customFormat="1" ht="15.75">
      <c r="A111" s="140"/>
      <c r="B111" s="140"/>
      <c r="C111" s="144" t="s">
        <v>1984</v>
      </c>
      <c r="D111" s="162"/>
      <c r="E111" s="145"/>
      <c r="F111" s="140"/>
      <c r="G111" s="144" t="s">
        <v>2143</v>
      </c>
      <c r="H111" s="140"/>
      <c r="I111" s="37"/>
      <c r="J111" s="38"/>
      <c r="K111" s="38"/>
      <c r="L111" s="38"/>
      <c r="M111" s="38"/>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row>
    <row r="112" spans="1:47" s="53" customFormat="1" ht="15.75">
      <c r="A112" s="141" t="s">
        <v>2091</v>
      </c>
      <c r="B112" s="141" t="s">
        <v>2092</v>
      </c>
      <c r="C112" s="144" t="s">
        <v>2093</v>
      </c>
      <c r="D112" s="161" t="s">
        <v>2094</v>
      </c>
      <c r="E112" s="145">
        <v>5346</v>
      </c>
      <c r="F112" s="141" t="s">
        <v>1950</v>
      </c>
      <c r="G112" s="144" t="s">
        <v>1949</v>
      </c>
      <c r="H112" s="141" t="s">
        <v>2049</v>
      </c>
      <c r="I112" s="37"/>
      <c r="J112" s="38"/>
      <c r="K112" s="38"/>
      <c r="L112" s="38"/>
      <c r="M112" s="38"/>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row>
    <row r="113" spans="1:47" s="53" customFormat="1" ht="15.75">
      <c r="A113" s="140"/>
      <c r="B113" s="141" t="s">
        <v>826</v>
      </c>
      <c r="C113" s="144" t="s">
        <v>2095</v>
      </c>
      <c r="D113" s="162"/>
      <c r="E113" s="145"/>
      <c r="F113" s="140"/>
      <c r="G113" s="146"/>
      <c r="H113" s="141" t="s">
        <v>2096</v>
      </c>
      <c r="I113" s="37"/>
      <c r="J113" s="38"/>
      <c r="K113" s="38"/>
      <c r="L113" s="38"/>
      <c r="M113" s="38"/>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row>
    <row r="114" spans="1:47" s="53" customFormat="1" ht="15.75">
      <c r="A114" s="140"/>
      <c r="B114" s="140"/>
      <c r="C114" s="144" t="s">
        <v>2097</v>
      </c>
      <c r="D114" s="162"/>
      <c r="E114" s="145"/>
      <c r="F114" s="140"/>
      <c r="G114" s="146"/>
      <c r="H114" s="141" t="s">
        <v>642</v>
      </c>
      <c r="I114" s="37"/>
      <c r="J114" s="38"/>
      <c r="K114" s="38"/>
      <c r="L114" s="38"/>
      <c r="M114" s="38"/>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row>
    <row r="115" spans="1:47" s="53" customFormat="1" ht="15.75">
      <c r="A115" s="141" t="s">
        <v>2098</v>
      </c>
      <c r="B115" s="141" t="s">
        <v>1014</v>
      </c>
      <c r="C115" s="142" t="s">
        <v>1015</v>
      </c>
      <c r="D115" s="161" t="s">
        <v>1016</v>
      </c>
      <c r="E115" s="145">
        <v>3240</v>
      </c>
      <c r="F115" s="149" t="s">
        <v>1017</v>
      </c>
      <c r="G115" s="146" t="s">
        <v>1018</v>
      </c>
      <c r="H115" s="141" t="s">
        <v>1019</v>
      </c>
      <c r="I115" s="37"/>
      <c r="J115" s="38"/>
      <c r="K115" s="38"/>
      <c r="L115" s="38"/>
      <c r="M115" s="38"/>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row>
    <row r="116" spans="1:47" s="53" customFormat="1" ht="15.75">
      <c r="A116" s="140"/>
      <c r="B116" s="141"/>
      <c r="C116" s="142" t="s">
        <v>1020</v>
      </c>
      <c r="D116" s="162"/>
      <c r="E116" s="147"/>
      <c r="F116" s="140"/>
      <c r="G116" s="146" t="s">
        <v>2143</v>
      </c>
      <c r="H116" s="141" t="s">
        <v>642</v>
      </c>
      <c r="I116" s="37"/>
      <c r="J116" s="38"/>
      <c r="K116" s="38"/>
      <c r="L116" s="38"/>
      <c r="M116" s="38"/>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row>
    <row r="117" spans="1:47" s="53" customFormat="1" ht="15.75">
      <c r="A117" s="140"/>
      <c r="B117" s="141"/>
      <c r="C117" s="142" t="s">
        <v>1021</v>
      </c>
      <c r="D117" s="162"/>
      <c r="E117" s="147"/>
      <c r="F117" s="140"/>
      <c r="G117" s="146"/>
      <c r="H117" s="141"/>
      <c r="I117" s="37"/>
      <c r="J117" s="38"/>
      <c r="K117" s="38"/>
      <c r="L117" s="38"/>
      <c r="M117" s="38"/>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row>
    <row r="118" spans="1:47" s="53" customFormat="1" ht="15.75">
      <c r="A118" s="141" t="s">
        <v>1022</v>
      </c>
      <c r="B118" s="141" t="s">
        <v>1023</v>
      </c>
      <c r="C118" s="144" t="s">
        <v>1024</v>
      </c>
      <c r="D118" s="161" t="s">
        <v>1025</v>
      </c>
      <c r="E118" s="145">
        <v>9639</v>
      </c>
      <c r="F118" s="141" t="s">
        <v>1026</v>
      </c>
      <c r="G118" s="144" t="s">
        <v>1949</v>
      </c>
      <c r="H118" s="141" t="s">
        <v>1027</v>
      </c>
      <c r="I118" s="37"/>
      <c r="J118" s="38"/>
      <c r="K118" s="38"/>
      <c r="L118" s="38"/>
      <c r="M118" s="38"/>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row>
    <row r="119" spans="1:47" s="53" customFormat="1" ht="15.75">
      <c r="A119" s="140"/>
      <c r="B119" s="141" t="s">
        <v>1028</v>
      </c>
      <c r="C119" s="144" t="s">
        <v>1029</v>
      </c>
      <c r="D119" s="162"/>
      <c r="E119" s="145"/>
      <c r="F119" s="141" t="s">
        <v>2153</v>
      </c>
      <c r="G119" s="146"/>
      <c r="H119" s="141" t="s">
        <v>1030</v>
      </c>
      <c r="I119" s="37"/>
      <c r="J119" s="38"/>
      <c r="K119" s="38"/>
      <c r="L119" s="38"/>
      <c r="M119" s="38"/>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row>
    <row r="120" spans="1:47" s="53" customFormat="1" ht="15.75">
      <c r="A120" s="140"/>
      <c r="B120" s="140"/>
      <c r="C120" s="144" t="s">
        <v>1031</v>
      </c>
      <c r="D120" s="162"/>
      <c r="E120" s="145"/>
      <c r="F120" s="140"/>
      <c r="G120" s="146"/>
      <c r="H120" s="141" t="s">
        <v>1032</v>
      </c>
      <c r="I120" s="37"/>
      <c r="J120" s="38"/>
      <c r="K120" s="38"/>
      <c r="L120" s="38"/>
      <c r="M120" s="38"/>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row>
    <row r="121" spans="1:47" s="53" customFormat="1" ht="15.75">
      <c r="A121" s="141" t="s">
        <v>1033</v>
      </c>
      <c r="B121" s="141" t="s">
        <v>1034</v>
      </c>
      <c r="C121" s="144" t="s">
        <v>1412</v>
      </c>
      <c r="D121" s="161" t="s">
        <v>1035</v>
      </c>
      <c r="E121" s="145">
        <v>16200</v>
      </c>
      <c r="F121" s="141" t="s">
        <v>2146</v>
      </c>
      <c r="G121" s="144" t="s">
        <v>1949</v>
      </c>
      <c r="H121" s="141" t="s">
        <v>1036</v>
      </c>
      <c r="I121" s="37"/>
      <c r="J121" s="38"/>
      <c r="K121" s="38"/>
      <c r="L121" s="38"/>
      <c r="M121" s="38"/>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row>
    <row r="122" spans="1:47" s="53" customFormat="1" ht="15.75">
      <c r="A122" s="140"/>
      <c r="B122" s="141" t="s">
        <v>972</v>
      </c>
      <c r="C122" s="144" t="s">
        <v>1422</v>
      </c>
      <c r="D122" s="162"/>
      <c r="E122" s="145"/>
      <c r="F122" s="141" t="s">
        <v>1037</v>
      </c>
      <c r="G122" s="146"/>
      <c r="H122" s="141" t="s">
        <v>1038</v>
      </c>
      <c r="I122" s="37"/>
      <c r="J122" s="38"/>
      <c r="K122" s="38"/>
      <c r="L122" s="38"/>
      <c r="M122" s="38"/>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row>
    <row r="123" spans="1:47" s="53" customFormat="1" ht="15.75">
      <c r="A123" s="140"/>
      <c r="B123" s="140"/>
      <c r="C123" s="144" t="s">
        <v>2172</v>
      </c>
      <c r="D123" s="162"/>
      <c r="E123" s="145"/>
      <c r="F123" s="141" t="s">
        <v>1039</v>
      </c>
      <c r="G123" s="146"/>
      <c r="H123" s="141" t="s">
        <v>642</v>
      </c>
      <c r="I123" s="37"/>
      <c r="J123" s="38"/>
      <c r="K123" s="38"/>
      <c r="L123" s="38"/>
      <c r="M123" s="38"/>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row>
    <row r="124" spans="1:47" s="53" customFormat="1" ht="25.5">
      <c r="A124" s="140"/>
      <c r="B124" s="140" t="s">
        <v>1040</v>
      </c>
      <c r="C124" s="144"/>
      <c r="D124" s="162"/>
      <c r="E124" s="145">
        <f>SUM(E125:E128)</f>
        <v>2083.5</v>
      </c>
      <c r="F124" s="140"/>
      <c r="G124" s="146"/>
      <c r="H124" s="141"/>
      <c r="I124" s="37"/>
      <c r="J124" s="38"/>
      <c r="K124" s="38"/>
      <c r="L124" s="38"/>
      <c r="M124" s="38"/>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row>
    <row r="125" spans="1:47" s="53" customFormat="1" ht="15.75">
      <c r="A125" s="141" t="s">
        <v>1041</v>
      </c>
      <c r="B125" s="141" t="s">
        <v>1042</v>
      </c>
      <c r="C125" s="144" t="s">
        <v>2093</v>
      </c>
      <c r="D125" s="161" t="s">
        <v>2094</v>
      </c>
      <c r="E125" s="145">
        <v>1822.5</v>
      </c>
      <c r="F125" s="141" t="s">
        <v>1950</v>
      </c>
      <c r="G125" s="144" t="s">
        <v>1949</v>
      </c>
      <c r="H125" s="140" t="s">
        <v>1043</v>
      </c>
      <c r="I125" s="37"/>
      <c r="J125" s="38"/>
      <c r="K125" s="38"/>
      <c r="L125" s="38"/>
      <c r="M125" s="38"/>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row>
    <row r="126" spans="1:47" s="53" customFormat="1" ht="15.75">
      <c r="A126" s="140"/>
      <c r="B126" s="141" t="s">
        <v>826</v>
      </c>
      <c r="C126" s="144" t="s">
        <v>2095</v>
      </c>
      <c r="D126" s="162"/>
      <c r="E126" s="145"/>
      <c r="F126" s="141" t="s">
        <v>1044</v>
      </c>
      <c r="G126" s="146"/>
      <c r="H126" s="140" t="s">
        <v>642</v>
      </c>
      <c r="I126" s="37"/>
      <c r="J126" s="38"/>
      <c r="K126" s="38"/>
      <c r="L126" s="38"/>
      <c r="M126" s="38"/>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row>
    <row r="127" spans="1:47" s="53" customFormat="1" ht="15.75">
      <c r="A127" s="140"/>
      <c r="B127" s="140"/>
      <c r="C127" s="144" t="s">
        <v>2097</v>
      </c>
      <c r="D127" s="162"/>
      <c r="E127" s="145"/>
      <c r="F127" s="140"/>
      <c r="G127" s="146"/>
      <c r="H127" s="141" t="s">
        <v>642</v>
      </c>
      <c r="I127" s="37"/>
      <c r="J127" s="38"/>
      <c r="K127" s="38"/>
      <c r="L127" s="38"/>
      <c r="M127" s="38"/>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row>
    <row r="128" spans="1:47" s="53" customFormat="1" ht="15.75">
      <c r="A128" s="141" t="s">
        <v>1045</v>
      </c>
      <c r="B128" s="141" t="s">
        <v>1046</v>
      </c>
      <c r="C128" s="144" t="s">
        <v>1047</v>
      </c>
      <c r="D128" s="161" t="s">
        <v>1048</v>
      </c>
      <c r="E128" s="145">
        <v>261</v>
      </c>
      <c r="F128" s="141" t="s">
        <v>832</v>
      </c>
      <c r="G128" s="144" t="s">
        <v>1949</v>
      </c>
      <c r="H128" s="141" t="s">
        <v>1049</v>
      </c>
      <c r="I128" s="37"/>
      <c r="J128" s="38"/>
      <c r="K128" s="38"/>
      <c r="L128" s="38"/>
      <c r="M128" s="38"/>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row>
    <row r="129" spans="1:47" s="53" customFormat="1" ht="15.75">
      <c r="A129" s="140"/>
      <c r="B129" s="141" t="s">
        <v>2107</v>
      </c>
      <c r="C129" s="144" t="s">
        <v>1050</v>
      </c>
      <c r="D129" s="162"/>
      <c r="E129" s="145"/>
      <c r="F129" s="141" t="s">
        <v>1950</v>
      </c>
      <c r="G129" s="146"/>
      <c r="H129" s="141" t="s">
        <v>642</v>
      </c>
      <c r="I129" s="37"/>
      <c r="J129" s="38"/>
      <c r="K129" s="38"/>
      <c r="L129" s="38"/>
      <c r="M129" s="38"/>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row>
    <row r="130" spans="1:47" s="53" customFormat="1" ht="15.75">
      <c r="A130" s="140"/>
      <c r="B130" s="140"/>
      <c r="C130" s="144" t="s">
        <v>1984</v>
      </c>
      <c r="D130" s="162"/>
      <c r="E130" s="145"/>
      <c r="F130" s="140"/>
      <c r="G130" s="146"/>
      <c r="H130" s="140"/>
      <c r="I130" s="37"/>
      <c r="J130" s="38"/>
      <c r="K130" s="38"/>
      <c r="L130" s="38"/>
      <c r="M130" s="38"/>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row>
    <row r="131" spans="1:47" s="53" customFormat="1" ht="15.75">
      <c r="A131" s="140"/>
      <c r="B131" s="141" t="s">
        <v>1051</v>
      </c>
      <c r="C131" s="146"/>
      <c r="D131" s="162"/>
      <c r="E131" s="145">
        <f>SUM(E133:E227)</f>
        <v>319188.95950000006</v>
      </c>
      <c r="F131" s="140"/>
      <c r="G131" s="146"/>
      <c r="H131" s="140"/>
      <c r="I131" s="37"/>
      <c r="J131" s="38"/>
      <c r="K131" s="38"/>
      <c r="L131" s="38"/>
      <c r="M131" s="38"/>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row>
    <row r="132" spans="1:47" s="53" customFormat="1" ht="15.75">
      <c r="A132" s="140"/>
      <c r="B132" s="150" t="s">
        <v>407</v>
      </c>
      <c r="C132" s="146"/>
      <c r="D132" s="162"/>
      <c r="E132" s="145"/>
      <c r="F132" s="140"/>
      <c r="G132" s="146"/>
      <c r="H132" s="140"/>
      <c r="I132" s="37"/>
      <c r="J132" s="38"/>
      <c r="K132" s="38"/>
      <c r="L132" s="38"/>
      <c r="M132" s="38"/>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row>
    <row r="133" spans="1:47" s="53" customFormat="1" ht="15.75">
      <c r="A133" s="141" t="s">
        <v>1052</v>
      </c>
      <c r="B133" s="141" t="s">
        <v>1053</v>
      </c>
      <c r="C133" s="144" t="s">
        <v>2054</v>
      </c>
      <c r="D133" s="161" t="s">
        <v>2055</v>
      </c>
      <c r="E133" s="145">
        <v>16200</v>
      </c>
      <c r="F133" s="141" t="s">
        <v>1054</v>
      </c>
      <c r="G133" s="144" t="s">
        <v>1949</v>
      </c>
      <c r="H133" s="141" t="s">
        <v>1055</v>
      </c>
      <c r="I133" s="37"/>
      <c r="J133" s="38"/>
      <c r="K133" s="38"/>
      <c r="L133" s="38"/>
      <c r="M133" s="38"/>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row>
    <row r="134" spans="1:47" s="65" customFormat="1" ht="15.75">
      <c r="A134" s="140"/>
      <c r="B134" s="141" t="s">
        <v>1056</v>
      </c>
      <c r="C134" s="144" t="s">
        <v>2057</v>
      </c>
      <c r="D134" s="162"/>
      <c r="E134" s="145"/>
      <c r="F134" s="141" t="s">
        <v>1057</v>
      </c>
      <c r="G134" s="146"/>
      <c r="H134" s="140"/>
      <c r="I134" s="60"/>
      <c r="J134" s="63"/>
      <c r="K134" s="63"/>
      <c r="L134" s="63"/>
      <c r="M134" s="63"/>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row>
    <row r="135" spans="1:47" s="53" customFormat="1" ht="15.75">
      <c r="A135" s="140"/>
      <c r="B135" s="140"/>
      <c r="C135" s="144" t="s">
        <v>2058</v>
      </c>
      <c r="D135" s="162"/>
      <c r="E135" s="145"/>
      <c r="F135" s="141" t="s">
        <v>1971</v>
      </c>
      <c r="G135" s="146"/>
      <c r="H135" s="140"/>
      <c r="I135" s="37"/>
      <c r="J135" s="38"/>
      <c r="K135" s="38"/>
      <c r="L135" s="38"/>
      <c r="M135" s="38"/>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row>
    <row r="136" spans="1:47" s="53" customFormat="1" ht="15.75">
      <c r="A136" s="140"/>
      <c r="B136" s="140"/>
      <c r="C136" s="144" t="s">
        <v>2059</v>
      </c>
      <c r="D136" s="162"/>
      <c r="E136" s="145"/>
      <c r="F136" s="140"/>
      <c r="G136" s="146"/>
      <c r="H136" s="140"/>
      <c r="I136" s="37"/>
      <c r="J136" s="38"/>
      <c r="K136" s="38"/>
      <c r="L136" s="38"/>
      <c r="M136" s="38"/>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row>
    <row r="137" spans="1:47" s="53" customFormat="1" ht="15.75">
      <c r="A137" s="140"/>
      <c r="B137" s="140"/>
      <c r="C137" s="144" t="s">
        <v>2060</v>
      </c>
      <c r="D137" s="162"/>
      <c r="E137" s="145"/>
      <c r="F137" s="140"/>
      <c r="G137" s="146"/>
      <c r="H137" s="140"/>
      <c r="I137" s="37"/>
      <c r="J137" s="38"/>
      <c r="K137" s="38"/>
      <c r="L137" s="38"/>
      <c r="M137" s="38"/>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row>
    <row r="138" spans="1:47" s="53" customFormat="1" ht="15.75">
      <c r="A138" s="141" t="s">
        <v>1058</v>
      </c>
      <c r="B138" s="141" t="s">
        <v>1059</v>
      </c>
      <c r="C138" s="144" t="s">
        <v>1060</v>
      </c>
      <c r="D138" s="161" t="s">
        <v>1061</v>
      </c>
      <c r="E138" s="145">
        <v>15491</v>
      </c>
      <c r="F138" s="141" t="s">
        <v>851</v>
      </c>
      <c r="G138" s="144" t="s">
        <v>1062</v>
      </c>
      <c r="H138" s="141" t="s">
        <v>1063</v>
      </c>
      <c r="I138" s="37"/>
      <c r="J138" s="38"/>
      <c r="K138" s="38"/>
      <c r="L138" s="38"/>
      <c r="M138" s="38"/>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row>
    <row r="139" spans="1:47" s="53" customFormat="1" ht="15.75">
      <c r="A139" s="140"/>
      <c r="B139" s="141" t="s">
        <v>1064</v>
      </c>
      <c r="C139" s="144" t="s">
        <v>838</v>
      </c>
      <c r="D139" s="162"/>
      <c r="E139" s="145"/>
      <c r="F139" s="140"/>
      <c r="G139" s="144" t="s">
        <v>1065</v>
      </c>
      <c r="H139" s="140"/>
      <c r="I139" s="60"/>
      <c r="J139" s="38"/>
      <c r="K139" s="38"/>
      <c r="L139" s="38"/>
      <c r="M139" s="38"/>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row>
    <row r="140" spans="1:47" s="53" customFormat="1" ht="15.75">
      <c r="A140" s="141" t="s">
        <v>1066</v>
      </c>
      <c r="B140" s="141" t="s">
        <v>1067</v>
      </c>
      <c r="C140" s="144" t="s">
        <v>1060</v>
      </c>
      <c r="D140" s="161" t="s">
        <v>1061</v>
      </c>
      <c r="E140" s="145">
        <v>16200</v>
      </c>
      <c r="F140" s="141" t="s">
        <v>851</v>
      </c>
      <c r="G140" s="144" t="s">
        <v>1062</v>
      </c>
      <c r="H140" s="141" t="s">
        <v>1063</v>
      </c>
      <c r="I140" s="60"/>
      <c r="J140" s="38"/>
      <c r="K140" s="38"/>
      <c r="L140" s="38"/>
      <c r="M140" s="38"/>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row>
    <row r="141" spans="1:47" s="53" customFormat="1" ht="15.75">
      <c r="A141" s="140"/>
      <c r="B141" s="141" t="s">
        <v>1068</v>
      </c>
      <c r="C141" s="144" t="s">
        <v>838</v>
      </c>
      <c r="D141" s="162"/>
      <c r="E141" s="145"/>
      <c r="F141" s="140"/>
      <c r="G141" s="144" t="s">
        <v>1065</v>
      </c>
      <c r="H141" s="140"/>
      <c r="I141" s="60"/>
      <c r="J141" s="38"/>
      <c r="K141" s="38"/>
      <c r="L141" s="38"/>
      <c r="M141" s="38"/>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row>
    <row r="142" spans="1:47" s="53" customFormat="1" ht="15.75">
      <c r="A142" s="141" t="s">
        <v>1069</v>
      </c>
      <c r="B142" s="141" t="s">
        <v>1070</v>
      </c>
      <c r="C142" s="144" t="s">
        <v>1071</v>
      </c>
      <c r="D142" s="161" t="s">
        <v>1072</v>
      </c>
      <c r="E142" s="145">
        <v>12798</v>
      </c>
      <c r="F142" s="141" t="s">
        <v>1073</v>
      </c>
      <c r="G142" s="144" t="s">
        <v>1949</v>
      </c>
      <c r="H142" s="141" t="s">
        <v>2203</v>
      </c>
      <c r="I142" s="37"/>
      <c r="J142" s="38"/>
      <c r="K142" s="38"/>
      <c r="L142" s="38"/>
      <c r="M142" s="38"/>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row>
    <row r="143" spans="1:47" s="53" customFormat="1" ht="15.75">
      <c r="A143" s="140"/>
      <c r="B143" s="140"/>
      <c r="C143" s="144" t="s">
        <v>1970</v>
      </c>
      <c r="D143" s="162"/>
      <c r="E143" s="145"/>
      <c r="F143" s="140"/>
      <c r="G143" s="144" t="s">
        <v>2204</v>
      </c>
      <c r="H143" s="141" t="s">
        <v>642</v>
      </c>
      <c r="I143" s="37"/>
      <c r="J143" s="38"/>
      <c r="K143" s="38"/>
      <c r="L143" s="38"/>
      <c r="M143" s="38"/>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row>
    <row r="144" spans="1:47" s="53" customFormat="1" ht="15.75">
      <c r="A144" s="141" t="s">
        <v>2205</v>
      </c>
      <c r="B144" s="141" t="s">
        <v>2206</v>
      </c>
      <c r="C144" s="144" t="s">
        <v>1071</v>
      </c>
      <c r="D144" s="161" t="s">
        <v>1072</v>
      </c>
      <c r="E144" s="145">
        <v>14256</v>
      </c>
      <c r="F144" s="141" t="s">
        <v>2207</v>
      </c>
      <c r="G144" s="144" t="s">
        <v>1949</v>
      </c>
      <c r="H144" s="141" t="s">
        <v>2203</v>
      </c>
      <c r="I144" s="37"/>
      <c r="J144" s="38"/>
      <c r="K144" s="38"/>
      <c r="L144" s="38"/>
      <c r="M144" s="38"/>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row>
    <row r="145" spans="1:47" s="53" customFormat="1" ht="15.75">
      <c r="A145" s="140"/>
      <c r="B145" s="140"/>
      <c r="C145" s="144" t="s">
        <v>1970</v>
      </c>
      <c r="D145" s="162"/>
      <c r="E145" s="151"/>
      <c r="F145" s="140"/>
      <c r="G145" s="144" t="s">
        <v>2204</v>
      </c>
      <c r="H145" s="140"/>
      <c r="I145" s="37"/>
      <c r="J145" s="38"/>
      <c r="K145" s="38"/>
      <c r="L145" s="38"/>
      <c r="M145" s="38"/>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row>
    <row r="146" spans="1:47" s="53" customFormat="1" ht="15.75">
      <c r="A146" s="141" t="s">
        <v>2208</v>
      </c>
      <c r="B146" s="141" t="s">
        <v>2209</v>
      </c>
      <c r="C146" s="144" t="s">
        <v>2210</v>
      </c>
      <c r="D146" s="161" t="s">
        <v>2211</v>
      </c>
      <c r="E146" s="145">
        <v>12919</v>
      </c>
      <c r="F146" s="141" t="s">
        <v>2056</v>
      </c>
      <c r="G146" s="144" t="s">
        <v>815</v>
      </c>
      <c r="H146" s="141" t="s">
        <v>2212</v>
      </c>
      <c r="I146" s="37"/>
      <c r="J146" s="38"/>
      <c r="K146" s="38"/>
      <c r="L146" s="38"/>
      <c r="M146" s="38"/>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row>
    <row r="147" spans="1:47" s="53" customFormat="1" ht="15.75">
      <c r="A147" s="140"/>
      <c r="B147" s="141" t="s">
        <v>1966</v>
      </c>
      <c r="C147" s="144" t="s">
        <v>2217</v>
      </c>
      <c r="D147" s="162"/>
      <c r="E147" s="145"/>
      <c r="F147" s="141" t="s">
        <v>2218</v>
      </c>
      <c r="G147" s="144" t="s">
        <v>2219</v>
      </c>
      <c r="H147" s="141"/>
      <c r="I147" s="37"/>
      <c r="J147" s="38"/>
      <c r="K147" s="38"/>
      <c r="L147" s="38"/>
      <c r="M147" s="38"/>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row>
    <row r="148" spans="1:47" s="53" customFormat="1" ht="15.75">
      <c r="A148" s="141" t="s">
        <v>2220</v>
      </c>
      <c r="B148" s="141" t="s">
        <v>2221</v>
      </c>
      <c r="C148" s="144" t="s">
        <v>2105</v>
      </c>
      <c r="D148" s="161" t="s">
        <v>2055</v>
      </c>
      <c r="E148" s="145">
        <v>4617</v>
      </c>
      <c r="F148" s="141" t="s">
        <v>1950</v>
      </c>
      <c r="G148" s="144" t="s">
        <v>1949</v>
      </c>
      <c r="H148" s="141" t="s">
        <v>2222</v>
      </c>
      <c r="I148" s="37"/>
      <c r="J148" s="38"/>
      <c r="K148" s="38"/>
      <c r="L148" s="38"/>
      <c r="M148" s="38"/>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row>
    <row r="149" spans="1:47" s="53" customFormat="1" ht="15.75">
      <c r="A149" s="140"/>
      <c r="B149" s="140"/>
      <c r="C149" s="144" t="s">
        <v>2223</v>
      </c>
      <c r="D149" s="162"/>
      <c r="E149" s="145"/>
      <c r="F149" s="140"/>
      <c r="G149" s="146"/>
      <c r="H149" s="141" t="s">
        <v>2224</v>
      </c>
      <c r="I149" s="37"/>
      <c r="J149" s="38"/>
      <c r="K149" s="38"/>
      <c r="L149" s="38"/>
      <c r="M149" s="38"/>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row>
    <row r="150" spans="1:47" s="53" customFormat="1" ht="15.75">
      <c r="A150" s="140"/>
      <c r="B150" s="140"/>
      <c r="C150" s="144" t="s">
        <v>2225</v>
      </c>
      <c r="D150" s="162"/>
      <c r="E150" s="145"/>
      <c r="F150" s="140"/>
      <c r="G150" s="146"/>
      <c r="H150" s="140"/>
      <c r="I150" s="37"/>
      <c r="J150" s="38"/>
      <c r="K150" s="38"/>
      <c r="L150" s="38"/>
      <c r="M150" s="38"/>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row>
    <row r="151" spans="1:47" s="53" customFormat="1" ht="15.75">
      <c r="A151" s="141" t="s">
        <v>2226</v>
      </c>
      <c r="B151" s="141" t="s">
        <v>2227</v>
      </c>
      <c r="C151" s="144" t="s">
        <v>2228</v>
      </c>
      <c r="D151" s="161" t="s">
        <v>2229</v>
      </c>
      <c r="E151" s="145">
        <v>1782</v>
      </c>
      <c r="F151" s="141" t="s">
        <v>2230</v>
      </c>
      <c r="G151" s="144" t="s">
        <v>1949</v>
      </c>
      <c r="H151" s="141" t="s">
        <v>2231</v>
      </c>
      <c r="I151" s="37"/>
      <c r="J151" s="38"/>
      <c r="K151" s="38"/>
      <c r="L151" s="38"/>
      <c r="M151" s="38"/>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row>
    <row r="152" spans="1:47" s="53" customFormat="1" ht="15.75">
      <c r="A152" s="140"/>
      <c r="B152" s="141" t="s">
        <v>826</v>
      </c>
      <c r="C152" s="144" t="s">
        <v>2232</v>
      </c>
      <c r="D152" s="162"/>
      <c r="E152" s="145"/>
      <c r="F152" s="141" t="s">
        <v>2142</v>
      </c>
      <c r="G152" s="146"/>
      <c r="H152" s="141" t="s">
        <v>2233</v>
      </c>
      <c r="I152" s="37"/>
      <c r="J152" s="38"/>
      <c r="K152" s="38"/>
      <c r="L152" s="38"/>
      <c r="M152" s="38"/>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row>
    <row r="153" spans="1:47" s="53" customFormat="1" ht="15.75">
      <c r="A153" s="140"/>
      <c r="B153" s="140"/>
      <c r="C153" s="144" t="s">
        <v>2234</v>
      </c>
      <c r="D153" s="162"/>
      <c r="E153" s="145"/>
      <c r="F153" s="140"/>
      <c r="G153" s="146"/>
      <c r="H153" s="141" t="s">
        <v>642</v>
      </c>
      <c r="I153" s="37"/>
      <c r="J153" s="38"/>
      <c r="K153" s="38"/>
      <c r="L153" s="38"/>
      <c r="M153" s="38"/>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row>
    <row r="154" spans="1:47" s="53" customFormat="1" ht="15.75">
      <c r="A154" s="141" t="s">
        <v>2235</v>
      </c>
      <c r="B154" s="141" t="s">
        <v>2150</v>
      </c>
      <c r="C154" s="144" t="s">
        <v>2236</v>
      </c>
      <c r="D154" s="161" t="s">
        <v>2078</v>
      </c>
      <c r="E154" s="145">
        <v>3271</v>
      </c>
      <c r="F154" s="141" t="s">
        <v>811</v>
      </c>
      <c r="G154" s="144" t="s">
        <v>1949</v>
      </c>
      <c r="H154" s="141" t="s">
        <v>2237</v>
      </c>
      <c r="I154" s="37"/>
      <c r="J154" s="38"/>
      <c r="K154" s="38"/>
      <c r="L154" s="38"/>
      <c r="M154" s="38"/>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row>
    <row r="155" spans="1:47" s="53" customFormat="1" ht="15.75">
      <c r="A155" s="140"/>
      <c r="B155" s="141" t="s">
        <v>1954</v>
      </c>
      <c r="C155" s="144" t="s">
        <v>2238</v>
      </c>
      <c r="D155" s="162"/>
      <c r="E155" s="145"/>
      <c r="F155" s="140"/>
      <c r="G155" s="146"/>
      <c r="H155" s="141" t="s">
        <v>2233</v>
      </c>
      <c r="I155" s="37"/>
      <c r="J155" s="38"/>
      <c r="K155" s="38"/>
      <c r="L155" s="38"/>
      <c r="M155" s="38"/>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row>
    <row r="156" spans="1:47" s="53" customFormat="1" ht="15.75">
      <c r="A156" s="140"/>
      <c r="B156" s="140"/>
      <c r="C156" s="144" t="s">
        <v>2239</v>
      </c>
      <c r="D156" s="162"/>
      <c r="E156" s="145"/>
      <c r="F156" s="140"/>
      <c r="G156" s="146"/>
      <c r="H156" s="141" t="s">
        <v>642</v>
      </c>
      <c r="I156" s="37"/>
      <c r="J156" s="38"/>
      <c r="K156" s="38"/>
      <c r="L156" s="38"/>
      <c r="M156" s="38"/>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row>
    <row r="157" spans="1:47" s="53" customFormat="1" ht="15.75">
      <c r="A157" s="141" t="s">
        <v>2240</v>
      </c>
      <c r="B157" s="141" t="s">
        <v>2209</v>
      </c>
      <c r="C157" s="144" t="s">
        <v>2199</v>
      </c>
      <c r="D157" s="161" t="s">
        <v>2241</v>
      </c>
      <c r="E157" s="145">
        <v>3240</v>
      </c>
      <c r="F157" s="141" t="s">
        <v>2242</v>
      </c>
      <c r="G157" s="144" t="s">
        <v>1983</v>
      </c>
      <c r="H157" s="141" t="s">
        <v>2243</v>
      </c>
      <c r="I157" s="37"/>
      <c r="J157" s="38"/>
      <c r="K157" s="38"/>
      <c r="L157" s="38"/>
      <c r="M157" s="38"/>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row>
    <row r="158" spans="1:47" s="53" customFormat="1" ht="15.75">
      <c r="A158" s="141" t="s">
        <v>642</v>
      </c>
      <c r="B158" s="141" t="s">
        <v>2216</v>
      </c>
      <c r="C158" s="144" t="s">
        <v>947</v>
      </c>
      <c r="D158" s="162"/>
      <c r="E158" s="145"/>
      <c r="F158" s="141" t="s">
        <v>281</v>
      </c>
      <c r="G158" s="144" t="s">
        <v>2244</v>
      </c>
      <c r="H158" s="141" t="s">
        <v>2233</v>
      </c>
      <c r="I158" s="37"/>
      <c r="J158" s="38"/>
      <c r="K158" s="38"/>
      <c r="L158" s="38"/>
      <c r="M158" s="38"/>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row>
    <row r="159" spans="1:47" s="53" customFormat="1" ht="15.75">
      <c r="A159" s="141" t="s">
        <v>2245</v>
      </c>
      <c r="B159" s="141" t="s">
        <v>2246</v>
      </c>
      <c r="C159" s="144" t="s">
        <v>938</v>
      </c>
      <c r="D159" s="161" t="s">
        <v>2247</v>
      </c>
      <c r="E159" s="145">
        <v>15471</v>
      </c>
      <c r="F159" s="141" t="s">
        <v>2248</v>
      </c>
      <c r="G159" s="144" t="s">
        <v>1949</v>
      </c>
      <c r="H159" s="141" t="s">
        <v>2243</v>
      </c>
      <c r="I159" s="37"/>
      <c r="J159" s="38"/>
      <c r="K159" s="38"/>
      <c r="L159" s="38"/>
      <c r="M159" s="38"/>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row>
    <row r="160" spans="1:47" s="53" customFormat="1" ht="15.75">
      <c r="A160" s="140"/>
      <c r="B160" s="140"/>
      <c r="C160" s="144" t="s">
        <v>2172</v>
      </c>
      <c r="D160" s="162"/>
      <c r="E160" s="145"/>
      <c r="F160" s="141" t="s">
        <v>2153</v>
      </c>
      <c r="G160" s="144" t="s">
        <v>2143</v>
      </c>
      <c r="H160" s="141" t="s">
        <v>2233</v>
      </c>
      <c r="I160" s="37"/>
      <c r="J160" s="38"/>
      <c r="K160" s="38"/>
      <c r="L160" s="38"/>
      <c r="M160" s="38"/>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row>
    <row r="161" spans="1:47" s="53" customFormat="1" ht="15.75">
      <c r="A161" s="141" t="s">
        <v>2249</v>
      </c>
      <c r="B161" s="141" t="s">
        <v>2250</v>
      </c>
      <c r="C161" s="144" t="s">
        <v>938</v>
      </c>
      <c r="D161" s="161" t="s">
        <v>2247</v>
      </c>
      <c r="E161" s="145">
        <v>14823</v>
      </c>
      <c r="F161" s="141" t="s">
        <v>2248</v>
      </c>
      <c r="G161" s="144" t="s">
        <v>1949</v>
      </c>
      <c r="H161" s="141" t="s">
        <v>2251</v>
      </c>
      <c r="I161" s="37"/>
      <c r="J161" s="38"/>
      <c r="K161" s="38"/>
      <c r="L161" s="38"/>
      <c r="M161" s="38"/>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row>
    <row r="162" spans="1:47" s="53" customFormat="1" ht="15.75">
      <c r="A162" s="140"/>
      <c r="B162" s="141" t="s">
        <v>2252</v>
      </c>
      <c r="C162" s="144" t="s">
        <v>2172</v>
      </c>
      <c r="D162" s="162"/>
      <c r="E162" s="145"/>
      <c r="F162" s="141" t="s">
        <v>2153</v>
      </c>
      <c r="G162" s="144" t="s">
        <v>2143</v>
      </c>
      <c r="H162" s="141" t="s">
        <v>2233</v>
      </c>
      <c r="I162" s="37"/>
      <c r="J162" s="38"/>
      <c r="K162" s="38"/>
      <c r="L162" s="38"/>
      <c r="M162" s="38"/>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row>
    <row r="163" spans="1:47" s="53" customFormat="1" ht="15.75">
      <c r="A163" s="141" t="s">
        <v>2253</v>
      </c>
      <c r="B163" s="141" t="s">
        <v>2254</v>
      </c>
      <c r="C163" s="144" t="s">
        <v>938</v>
      </c>
      <c r="D163" s="161" t="s">
        <v>2247</v>
      </c>
      <c r="E163" s="145">
        <v>6480</v>
      </c>
      <c r="F163" s="141" t="s">
        <v>1950</v>
      </c>
      <c r="G163" s="144" t="s">
        <v>1949</v>
      </c>
      <c r="H163" s="141" t="s">
        <v>2255</v>
      </c>
      <c r="I163" s="60"/>
      <c r="J163" s="38"/>
      <c r="K163" s="38"/>
      <c r="L163" s="38"/>
      <c r="M163" s="38"/>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row>
    <row r="164" spans="1:47" s="53" customFormat="1" ht="15.75">
      <c r="A164" s="140"/>
      <c r="B164" s="141" t="s">
        <v>1315</v>
      </c>
      <c r="C164" s="144" t="s">
        <v>2172</v>
      </c>
      <c r="D164" s="162"/>
      <c r="E164" s="145"/>
      <c r="F164" s="141" t="s">
        <v>2153</v>
      </c>
      <c r="G164" s="144" t="s">
        <v>2143</v>
      </c>
      <c r="H164" s="141" t="s">
        <v>2233</v>
      </c>
      <c r="I164" s="37"/>
      <c r="J164" s="38"/>
      <c r="K164" s="38"/>
      <c r="L164" s="38"/>
      <c r="M164" s="38"/>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row>
    <row r="165" spans="1:47" s="53" customFormat="1" ht="15.75">
      <c r="A165" s="141" t="s">
        <v>2256</v>
      </c>
      <c r="B165" s="141" t="s">
        <v>2257</v>
      </c>
      <c r="C165" s="144" t="s">
        <v>2258</v>
      </c>
      <c r="D165" s="161" t="s">
        <v>2259</v>
      </c>
      <c r="E165" s="145">
        <v>3483</v>
      </c>
      <c r="F165" s="141" t="s">
        <v>2260</v>
      </c>
      <c r="G165" s="144" t="s">
        <v>2261</v>
      </c>
      <c r="H165" s="141" t="s">
        <v>2262</v>
      </c>
      <c r="I165" s="37"/>
      <c r="J165" s="38"/>
      <c r="K165" s="38"/>
      <c r="L165" s="38"/>
      <c r="M165" s="38"/>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row>
    <row r="166" spans="1:47" s="53" customFormat="1" ht="15.75">
      <c r="A166" s="140"/>
      <c r="B166" s="141" t="s">
        <v>2263</v>
      </c>
      <c r="C166" s="144" t="s">
        <v>2264</v>
      </c>
      <c r="D166" s="162"/>
      <c r="E166" s="145"/>
      <c r="F166" s="141" t="s">
        <v>1971</v>
      </c>
      <c r="G166" s="144" t="s">
        <v>2265</v>
      </c>
      <c r="H166" s="141" t="s">
        <v>642</v>
      </c>
      <c r="I166" s="37"/>
      <c r="J166" s="38"/>
      <c r="K166" s="38"/>
      <c r="L166" s="38"/>
      <c r="M166" s="38"/>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row>
    <row r="167" spans="1:47" s="53" customFormat="1" ht="15.75">
      <c r="A167" s="140"/>
      <c r="B167" s="140"/>
      <c r="C167" s="144" t="s">
        <v>1144</v>
      </c>
      <c r="D167" s="162"/>
      <c r="E167" s="145"/>
      <c r="F167" s="140"/>
      <c r="G167" s="146"/>
      <c r="H167" s="140"/>
      <c r="I167" s="37"/>
      <c r="J167" s="38"/>
      <c r="K167" s="38"/>
      <c r="L167" s="38"/>
      <c r="M167" s="38"/>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row>
    <row r="168" spans="1:47" s="53" customFormat="1" ht="15.75">
      <c r="A168" s="141" t="s">
        <v>1145</v>
      </c>
      <c r="B168" s="140" t="s">
        <v>1146</v>
      </c>
      <c r="C168" s="146" t="s">
        <v>1147</v>
      </c>
      <c r="D168" s="162" t="s">
        <v>1148</v>
      </c>
      <c r="E168" s="145">
        <v>1944</v>
      </c>
      <c r="F168" s="140" t="s">
        <v>1149</v>
      </c>
      <c r="G168" s="146" t="s">
        <v>1407</v>
      </c>
      <c r="H168" s="141" t="s">
        <v>1150</v>
      </c>
      <c r="I168" s="37"/>
      <c r="J168" s="38"/>
      <c r="K168" s="38"/>
      <c r="L168" s="38"/>
      <c r="M168" s="38"/>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row>
    <row r="169" spans="1:47" s="53" customFormat="1" ht="15.75">
      <c r="A169" s="140"/>
      <c r="B169" s="140" t="s">
        <v>1056</v>
      </c>
      <c r="C169" s="146"/>
      <c r="D169" s="162"/>
      <c r="E169" s="145"/>
      <c r="F169" s="140"/>
      <c r="G169" s="146" t="s">
        <v>1949</v>
      </c>
      <c r="H169" s="140" t="s">
        <v>642</v>
      </c>
      <c r="I169" s="37"/>
      <c r="J169" s="38"/>
      <c r="K169" s="38"/>
      <c r="L169" s="38"/>
      <c r="M169" s="38"/>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row>
    <row r="170" spans="1:47" s="53" customFormat="1" ht="15.75">
      <c r="A170" s="141" t="s">
        <v>1151</v>
      </c>
      <c r="B170" s="141" t="s">
        <v>1152</v>
      </c>
      <c r="C170" s="144" t="s">
        <v>1153</v>
      </c>
      <c r="D170" s="161" t="s">
        <v>1154</v>
      </c>
      <c r="E170" s="145">
        <v>16200</v>
      </c>
      <c r="F170" s="141" t="s">
        <v>2106</v>
      </c>
      <c r="G170" s="144" t="s">
        <v>1949</v>
      </c>
      <c r="H170" s="141" t="s">
        <v>1155</v>
      </c>
      <c r="I170" s="37"/>
      <c r="J170" s="38"/>
      <c r="K170" s="38"/>
      <c r="L170" s="38"/>
      <c r="M170" s="38"/>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row>
    <row r="171" spans="1:47" s="53" customFormat="1" ht="15.75">
      <c r="A171" s="140"/>
      <c r="B171" s="140"/>
      <c r="C171" s="144" t="s">
        <v>1156</v>
      </c>
      <c r="D171" s="162"/>
      <c r="E171" s="145"/>
      <c r="F171" s="141" t="s">
        <v>2103</v>
      </c>
      <c r="G171" s="144" t="s">
        <v>2143</v>
      </c>
      <c r="H171" s="141" t="s">
        <v>642</v>
      </c>
      <c r="I171" s="37"/>
      <c r="J171" s="38"/>
      <c r="K171" s="38"/>
      <c r="L171" s="38"/>
      <c r="M171" s="38"/>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row>
    <row r="172" spans="1:47" s="53" customFormat="1" ht="15.75">
      <c r="A172" s="141" t="s">
        <v>1157</v>
      </c>
      <c r="B172" s="140" t="s">
        <v>1146</v>
      </c>
      <c r="C172" s="146" t="s">
        <v>1147</v>
      </c>
      <c r="D172" s="162" t="s">
        <v>1148</v>
      </c>
      <c r="E172" s="145">
        <v>1782</v>
      </c>
      <c r="F172" s="140" t="s">
        <v>1149</v>
      </c>
      <c r="G172" s="146" t="s">
        <v>1407</v>
      </c>
      <c r="H172" s="140" t="s">
        <v>1158</v>
      </c>
      <c r="I172" s="37"/>
      <c r="J172" s="38"/>
      <c r="K172" s="38"/>
      <c r="L172" s="38"/>
      <c r="M172" s="38"/>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row>
    <row r="173" spans="1:47" s="53" customFormat="1" ht="15.75">
      <c r="A173" s="140"/>
      <c r="B173" s="140" t="s">
        <v>1056</v>
      </c>
      <c r="C173" s="146"/>
      <c r="D173" s="162"/>
      <c r="E173" s="145"/>
      <c r="F173" s="140"/>
      <c r="G173" s="146" t="s">
        <v>1949</v>
      </c>
      <c r="H173" s="140" t="s">
        <v>642</v>
      </c>
      <c r="I173" s="37"/>
      <c r="J173" s="38"/>
      <c r="K173" s="38"/>
      <c r="L173" s="38"/>
      <c r="M173" s="38"/>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row>
    <row r="174" spans="1:47" s="53" customFormat="1" ht="15.75">
      <c r="A174" s="141" t="s">
        <v>1159</v>
      </c>
      <c r="B174" s="140" t="s">
        <v>1146</v>
      </c>
      <c r="C174" s="146" t="s">
        <v>1147</v>
      </c>
      <c r="D174" s="162" t="s">
        <v>1148</v>
      </c>
      <c r="E174" s="145">
        <v>7452</v>
      </c>
      <c r="F174" s="140" t="s">
        <v>1149</v>
      </c>
      <c r="G174" s="146" t="s">
        <v>1407</v>
      </c>
      <c r="H174" s="140" t="s">
        <v>1160</v>
      </c>
      <c r="I174" s="37"/>
      <c r="J174" s="38"/>
      <c r="K174" s="38"/>
      <c r="L174" s="38"/>
      <c r="M174" s="38"/>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row>
    <row r="175" spans="1:47" s="58" customFormat="1" ht="12.75">
      <c r="A175" s="140"/>
      <c r="B175" s="140" t="s">
        <v>1056</v>
      </c>
      <c r="C175" s="146"/>
      <c r="D175" s="162"/>
      <c r="E175" s="145"/>
      <c r="F175" s="140"/>
      <c r="G175" s="146" t="s">
        <v>1949</v>
      </c>
      <c r="H175" s="140" t="s">
        <v>642</v>
      </c>
      <c r="I175" s="37"/>
      <c r="J175" s="56"/>
      <c r="K175" s="56"/>
      <c r="L175" s="56"/>
      <c r="M175" s="56"/>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row>
    <row r="176" spans="1:47" s="53" customFormat="1" ht="15.75">
      <c r="A176" s="141" t="s">
        <v>1161</v>
      </c>
      <c r="B176" s="141" t="s">
        <v>1162</v>
      </c>
      <c r="C176" s="142" t="s">
        <v>1163</v>
      </c>
      <c r="D176" s="161" t="s">
        <v>1164</v>
      </c>
      <c r="E176" s="143">
        <v>2835</v>
      </c>
      <c r="F176" s="141" t="s">
        <v>1165</v>
      </c>
      <c r="G176" s="142" t="s">
        <v>1949</v>
      </c>
      <c r="H176" s="140" t="s">
        <v>1166</v>
      </c>
      <c r="I176" s="37"/>
      <c r="J176" s="38"/>
      <c r="K176" s="38"/>
      <c r="L176" s="38"/>
      <c r="M176" s="38"/>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row>
    <row r="177" spans="1:47" s="53" customFormat="1" ht="15.75">
      <c r="A177" s="140"/>
      <c r="B177" s="141" t="s">
        <v>1167</v>
      </c>
      <c r="C177" s="142" t="s">
        <v>1168</v>
      </c>
      <c r="D177" s="162"/>
      <c r="E177" s="143"/>
      <c r="F177" s="141" t="s">
        <v>2142</v>
      </c>
      <c r="G177" s="138"/>
      <c r="H177" s="141" t="s">
        <v>642</v>
      </c>
      <c r="I177" s="37"/>
      <c r="J177" s="38"/>
      <c r="K177" s="38"/>
      <c r="L177" s="38"/>
      <c r="M177" s="38"/>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row>
    <row r="178" spans="1:47" s="53" customFormat="1" ht="15.75">
      <c r="A178" s="141" t="s">
        <v>1169</v>
      </c>
      <c r="B178" s="141" t="s">
        <v>1170</v>
      </c>
      <c r="C178" s="144" t="s">
        <v>1171</v>
      </c>
      <c r="D178" s="161" t="s">
        <v>1172</v>
      </c>
      <c r="E178" s="145">
        <v>6804</v>
      </c>
      <c r="F178" s="141" t="s">
        <v>1173</v>
      </c>
      <c r="G178" s="144" t="s">
        <v>1949</v>
      </c>
      <c r="H178" s="140" t="s">
        <v>1166</v>
      </c>
      <c r="I178" s="37"/>
      <c r="J178" s="38"/>
      <c r="K178" s="38"/>
      <c r="L178" s="38"/>
      <c r="M178" s="38"/>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row>
    <row r="179" spans="1:47" s="53" customFormat="1" ht="15.75">
      <c r="A179" s="140"/>
      <c r="B179" s="141" t="s">
        <v>1174</v>
      </c>
      <c r="C179" s="144" t="s">
        <v>1175</v>
      </c>
      <c r="D179" s="162"/>
      <c r="E179" s="145"/>
      <c r="F179" s="140"/>
      <c r="G179" s="146"/>
      <c r="H179" s="141" t="s">
        <v>642</v>
      </c>
      <c r="I179" s="37"/>
      <c r="J179" s="38"/>
      <c r="K179" s="38"/>
      <c r="L179" s="38"/>
      <c r="M179" s="38"/>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row>
    <row r="180" spans="1:47" s="53" customFormat="1" ht="15.75">
      <c r="A180" s="140"/>
      <c r="B180" s="140"/>
      <c r="C180" s="144" t="s">
        <v>2172</v>
      </c>
      <c r="D180" s="162"/>
      <c r="E180" s="145"/>
      <c r="F180" s="140"/>
      <c r="G180" s="146"/>
      <c r="H180" s="140"/>
      <c r="I180" s="37"/>
      <c r="J180" s="38"/>
      <c r="K180" s="38"/>
      <c r="L180" s="38"/>
      <c r="M180" s="38"/>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row>
    <row r="181" spans="1:47" s="58" customFormat="1" ht="12.75">
      <c r="A181" s="141" t="s">
        <v>1176</v>
      </c>
      <c r="B181" s="141" t="s">
        <v>1177</v>
      </c>
      <c r="C181" s="144" t="s">
        <v>1952</v>
      </c>
      <c r="D181" s="161" t="s">
        <v>1178</v>
      </c>
      <c r="E181" s="145">
        <v>8343</v>
      </c>
      <c r="F181" s="141" t="s">
        <v>790</v>
      </c>
      <c r="G181" s="144" t="s">
        <v>1949</v>
      </c>
      <c r="H181" s="140" t="s">
        <v>1166</v>
      </c>
      <c r="I181" s="37"/>
      <c r="J181" s="56"/>
      <c r="K181" s="56"/>
      <c r="L181" s="56"/>
      <c r="M181" s="56"/>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row>
    <row r="182" spans="1:47" s="53" customFormat="1" ht="15.75">
      <c r="A182" s="140"/>
      <c r="B182" s="141" t="s">
        <v>1179</v>
      </c>
      <c r="C182" s="144" t="s">
        <v>1180</v>
      </c>
      <c r="D182" s="162"/>
      <c r="E182" s="145"/>
      <c r="F182" s="140"/>
      <c r="G182" s="144" t="s">
        <v>2143</v>
      </c>
      <c r="H182" s="141" t="s">
        <v>642</v>
      </c>
      <c r="I182" s="37"/>
      <c r="J182" s="38"/>
      <c r="K182" s="38"/>
      <c r="L182" s="38"/>
      <c r="M182" s="38"/>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row>
    <row r="183" spans="1:47" s="53" customFormat="1" ht="15.75">
      <c r="A183" s="140"/>
      <c r="B183" s="140"/>
      <c r="C183" s="144" t="s">
        <v>2185</v>
      </c>
      <c r="D183" s="162"/>
      <c r="E183" s="145"/>
      <c r="F183" s="140"/>
      <c r="G183" s="146"/>
      <c r="H183" s="141" t="s">
        <v>642</v>
      </c>
      <c r="I183" s="37"/>
      <c r="J183" s="38"/>
      <c r="K183" s="38"/>
      <c r="L183" s="38"/>
      <c r="M183" s="38"/>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row>
    <row r="184" spans="1:47" s="58" customFormat="1" ht="12.75">
      <c r="A184" s="141" t="s">
        <v>1181</v>
      </c>
      <c r="B184" s="141" t="s">
        <v>1182</v>
      </c>
      <c r="C184" s="142" t="s">
        <v>1183</v>
      </c>
      <c r="D184" s="161" t="s">
        <v>1312</v>
      </c>
      <c r="E184" s="143">
        <v>657.07</v>
      </c>
      <c r="F184" s="141" t="s">
        <v>1184</v>
      </c>
      <c r="G184" s="142" t="s">
        <v>1949</v>
      </c>
      <c r="H184" s="140" t="s">
        <v>1185</v>
      </c>
      <c r="I184" s="37"/>
      <c r="J184" s="56"/>
      <c r="K184" s="56"/>
      <c r="L184" s="56"/>
      <c r="M184" s="56"/>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row>
    <row r="185" spans="1:47" s="53" customFormat="1" ht="15.75">
      <c r="A185" s="140"/>
      <c r="B185" s="141" t="s">
        <v>826</v>
      </c>
      <c r="C185" s="142" t="s">
        <v>1967</v>
      </c>
      <c r="D185" s="162"/>
      <c r="E185" s="143"/>
      <c r="F185" s="141" t="s">
        <v>2153</v>
      </c>
      <c r="G185" s="142" t="s">
        <v>2143</v>
      </c>
      <c r="H185" s="141" t="s">
        <v>642</v>
      </c>
      <c r="I185" s="37"/>
      <c r="J185" s="38"/>
      <c r="K185" s="38"/>
      <c r="L185" s="38"/>
      <c r="M185" s="38"/>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row>
    <row r="186" spans="1:47" s="53" customFormat="1" ht="15.75">
      <c r="A186" s="141" t="s">
        <v>1186</v>
      </c>
      <c r="B186" s="141" t="s">
        <v>284</v>
      </c>
      <c r="C186" s="144" t="s">
        <v>1317</v>
      </c>
      <c r="D186" s="161" t="s">
        <v>1187</v>
      </c>
      <c r="E186" s="145">
        <v>2106</v>
      </c>
      <c r="F186" s="141" t="s">
        <v>1950</v>
      </c>
      <c r="G186" s="144" t="s">
        <v>1949</v>
      </c>
      <c r="H186" s="141" t="s">
        <v>1188</v>
      </c>
      <c r="I186" s="60"/>
      <c r="J186" s="38"/>
      <c r="K186" s="38"/>
      <c r="L186" s="38"/>
      <c r="M186" s="38"/>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row>
    <row r="187" spans="1:47" s="53" customFormat="1" ht="15.75">
      <c r="A187" s="140"/>
      <c r="B187" s="141" t="s">
        <v>287</v>
      </c>
      <c r="C187" s="144" t="s">
        <v>1968</v>
      </c>
      <c r="D187" s="162"/>
      <c r="E187" s="145"/>
      <c r="F187" s="140"/>
      <c r="G187" s="146"/>
      <c r="H187" s="140" t="s">
        <v>642</v>
      </c>
      <c r="I187" s="37"/>
      <c r="J187" s="38"/>
      <c r="K187" s="38"/>
      <c r="L187" s="38"/>
      <c r="M187" s="38"/>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row>
    <row r="188" spans="1:47" s="53" customFormat="1" ht="15.75">
      <c r="A188" s="141" t="s">
        <v>1189</v>
      </c>
      <c r="B188" s="141" t="s">
        <v>1190</v>
      </c>
      <c r="C188" s="144" t="s">
        <v>1191</v>
      </c>
      <c r="D188" s="161" t="s">
        <v>1192</v>
      </c>
      <c r="E188" s="145">
        <v>4860</v>
      </c>
      <c r="F188" s="141" t="s">
        <v>1950</v>
      </c>
      <c r="G188" s="144" t="s">
        <v>1949</v>
      </c>
      <c r="H188" s="141" t="s">
        <v>1193</v>
      </c>
      <c r="I188" s="60"/>
      <c r="J188" s="38"/>
      <c r="K188" s="38"/>
      <c r="L188" s="38"/>
      <c r="M188" s="38"/>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row>
    <row r="189" spans="1:47" s="53" customFormat="1" ht="15.75">
      <c r="A189" s="140"/>
      <c r="B189" s="141" t="s">
        <v>826</v>
      </c>
      <c r="C189" s="144" t="s">
        <v>1872</v>
      </c>
      <c r="D189" s="162"/>
      <c r="E189" s="147"/>
      <c r="F189" s="140"/>
      <c r="G189" s="146"/>
      <c r="H189" s="141" t="s">
        <v>642</v>
      </c>
      <c r="I189" s="37"/>
      <c r="J189" s="38"/>
      <c r="K189" s="38"/>
      <c r="L189" s="38"/>
      <c r="M189" s="38"/>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row>
    <row r="190" spans="1:47" s="53" customFormat="1" ht="15.75">
      <c r="A190" s="141" t="s">
        <v>1194</v>
      </c>
      <c r="B190" s="141" t="s">
        <v>1195</v>
      </c>
      <c r="C190" s="142" t="s">
        <v>1196</v>
      </c>
      <c r="D190" s="162" t="s">
        <v>1197</v>
      </c>
      <c r="E190" s="147">
        <v>2189</v>
      </c>
      <c r="F190" s="140" t="s">
        <v>1198</v>
      </c>
      <c r="G190" s="146" t="s">
        <v>128</v>
      </c>
      <c r="H190" s="141" t="s">
        <v>1193</v>
      </c>
      <c r="I190" s="37"/>
      <c r="J190" s="38"/>
      <c r="K190" s="38"/>
      <c r="L190" s="38"/>
      <c r="M190" s="38"/>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row>
    <row r="191" spans="1:47" s="53" customFormat="1" ht="15.75">
      <c r="A191" s="140"/>
      <c r="B191" s="141" t="s">
        <v>826</v>
      </c>
      <c r="C191" s="142" t="s">
        <v>1199</v>
      </c>
      <c r="D191" s="162"/>
      <c r="E191" s="147"/>
      <c r="F191" s="140" t="s">
        <v>1200</v>
      </c>
      <c r="G191" s="146"/>
      <c r="H191" s="141" t="s">
        <v>642</v>
      </c>
      <c r="I191" s="37"/>
      <c r="J191" s="38"/>
      <c r="K191" s="38"/>
      <c r="L191" s="38"/>
      <c r="M191" s="38"/>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row>
    <row r="192" spans="1:47" s="53" customFormat="1" ht="15.75">
      <c r="A192" s="140" t="s">
        <v>1201</v>
      </c>
      <c r="B192" s="140" t="s">
        <v>1202</v>
      </c>
      <c r="C192" s="146" t="s">
        <v>1203</v>
      </c>
      <c r="D192" s="162" t="s">
        <v>1204</v>
      </c>
      <c r="E192" s="145">
        <v>2349</v>
      </c>
      <c r="F192" s="140" t="s">
        <v>1205</v>
      </c>
      <c r="G192" s="146" t="s">
        <v>1206</v>
      </c>
      <c r="H192" s="141" t="s">
        <v>1207</v>
      </c>
      <c r="I192" s="37"/>
      <c r="J192" s="38"/>
      <c r="K192" s="38"/>
      <c r="L192" s="38"/>
      <c r="M192" s="38"/>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row>
    <row r="193" spans="1:47" s="53" customFormat="1" ht="15.75">
      <c r="A193" s="140"/>
      <c r="B193" s="140"/>
      <c r="C193" s="146" t="s">
        <v>1208</v>
      </c>
      <c r="D193" s="162"/>
      <c r="E193" s="145"/>
      <c r="F193" s="140" t="s">
        <v>2334</v>
      </c>
      <c r="G193" s="146" t="s">
        <v>2335</v>
      </c>
      <c r="H193" s="141" t="s">
        <v>642</v>
      </c>
      <c r="I193" s="37"/>
      <c r="J193" s="38"/>
      <c r="K193" s="38"/>
      <c r="L193" s="38"/>
      <c r="M193" s="38"/>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row>
    <row r="194" spans="1:47" s="58" customFormat="1" ht="12.75">
      <c r="A194" s="141" t="s">
        <v>1426</v>
      </c>
      <c r="B194" s="141" t="s">
        <v>982</v>
      </c>
      <c r="C194" s="142" t="s">
        <v>1427</v>
      </c>
      <c r="D194" s="162" t="s">
        <v>1428</v>
      </c>
      <c r="E194" s="147">
        <v>1458</v>
      </c>
      <c r="F194" s="140" t="s">
        <v>1429</v>
      </c>
      <c r="G194" s="146" t="s">
        <v>1425</v>
      </c>
      <c r="H194" s="141" t="s">
        <v>2213</v>
      </c>
      <c r="I194" s="60"/>
      <c r="J194" s="56"/>
      <c r="K194" s="56"/>
      <c r="L194" s="56"/>
      <c r="M194" s="56"/>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row>
    <row r="195" spans="1:47" s="53" customFormat="1" ht="15.75">
      <c r="A195" s="140"/>
      <c r="B195" s="141" t="s">
        <v>248</v>
      </c>
      <c r="C195" s="142" t="s">
        <v>249</v>
      </c>
      <c r="D195" s="162"/>
      <c r="E195" s="147"/>
      <c r="F195" s="140" t="s">
        <v>1971</v>
      </c>
      <c r="G195" s="146"/>
      <c r="H195" s="141" t="s">
        <v>2214</v>
      </c>
      <c r="I195" s="60"/>
      <c r="J195" s="38"/>
      <c r="K195" s="38"/>
      <c r="L195" s="38"/>
      <c r="M195" s="38"/>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row>
    <row r="196" spans="1:47" s="53" customFormat="1" ht="15.75">
      <c r="A196" s="141" t="s">
        <v>264</v>
      </c>
      <c r="B196" s="141" t="s">
        <v>124</v>
      </c>
      <c r="C196" s="142" t="s">
        <v>265</v>
      </c>
      <c r="D196" s="162" t="s">
        <v>266</v>
      </c>
      <c r="E196" s="147">
        <v>649.8368</v>
      </c>
      <c r="F196" s="140" t="s">
        <v>267</v>
      </c>
      <c r="G196" s="146" t="s">
        <v>1964</v>
      </c>
      <c r="H196" s="141" t="s">
        <v>268</v>
      </c>
      <c r="I196" s="60"/>
      <c r="J196" s="38"/>
      <c r="K196" s="38"/>
      <c r="L196" s="38"/>
      <c r="M196" s="38"/>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row>
    <row r="197" spans="1:47" s="53" customFormat="1" ht="15.75">
      <c r="A197" s="141"/>
      <c r="B197" s="141"/>
      <c r="C197" s="142" t="s">
        <v>269</v>
      </c>
      <c r="D197" s="162"/>
      <c r="E197" s="147"/>
      <c r="F197" s="140" t="s">
        <v>1971</v>
      </c>
      <c r="G197" s="146"/>
      <c r="H197" s="141" t="s">
        <v>642</v>
      </c>
      <c r="I197" s="60"/>
      <c r="J197" s="38"/>
      <c r="K197" s="38"/>
      <c r="L197" s="38"/>
      <c r="M197" s="38"/>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row>
    <row r="198" spans="1:47" s="53" customFormat="1" ht="15.75">
      <c r="A198" s="141" t="s">
        <v>270</v>
      </c>
      <c r="B198" s="141" t="s">
        <v>798</v>
      </c>
      <c r="C198" s="142" t="s">
        <v>271</v>
      </c>
      <c r="D198" s="162" t="s">
        <v>272</v>
      </c>
      <c r="E198" s="147">
        <v>4293</v>
      </c>
      <c r="F198" s="140" t="s">
        <v>966</v>
      </c>
      <c r="G198" s="146" t="s">
        <v>1964</v>
      </c>
      <c r="H198" s="141" t="s">
        <v>273</v>
      </c>
      <c r="I198" s="60"/>
      <c r="J198" s="38"/>
      <c r="K198" s="38"/>
      <c r="L198" s="38"/>
      <c r="M198" s="38"/>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row>
    <row r="199" spans="1:47" s="58" customFormat="1" ht="12.75">
      <c r="A199" s="141"/>
      <c r="B199" s="141"/>
      <c r="C199" s="142" t="s">
        <v>274</v>
      </c>
      <c r="D199" s="162"/>
      <c r="E199" s="147"/>
      <c r="F199" s="140" t="s">
        <v>1971</v>
      </c>
      <c r="G199" s="146"/>
      <c r="H199" s="141" t="s">
        <v>642</v>
      </c>
      <c r="I199" s="60"/>
      <c r="J199" s="56"/>
      <c r="K199" s="56"/>
      <c r="L199" s="56"/>
      <c r="M199" s="56"/>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row>
    <row r="200" spans="1:47" s="53" customFormat="1" ht="15.75">
      <c r="A200" s="141"/>
      <c r="B200" s="141"/>
      <c r="C200" s="142" t="s">
        <v>275</v>
      </c>
      <c r="D200" s="162"/>
      <c r="E200" s="147"/>
      <c r="F200" s="140"/>
      <c r="G200" s="146"/>
      <c r="H200" s="141"/>
      <c r="I200" s="60"/>
      <c r="J200" s="38"/>
      <c r="K200" s="38"/>
      <c r="L200" s="38"/>
      <c r="M200" s="38"/>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row>
    <row r="201" spans="1:47" s="58" customFormat="1" ht="12.75">
      <c r="A201" s="141" t="s">
        <v>926</v>
      </c>
      <c r="B201" s="140" t="s">
        <v>927</v>
      </c>
      <c r="C201" s="144" t="s">
        <v>928</v>
      </c>
      <c r="D201" s="161" t="s">
        <v>929</v>
      </c>
      <c r="E201" s="145">
        <v>4162</v>
      </c>
      <c r="F201" s="140" t="s">
        <v>851</v>
      </c>
      <c r="G201" s="146" t="s">
        <v>930</v>
      </c>
      <c r="H201" s="141" t="s">
        <v>1137</v>
      </c>
      <c r="I201" s="60"/>
      <c r="J201" s="56"/>
      <c r="K201" s="56"/>
      <c r="L201" s="56"/>
      <c r="M201" s="56"/>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row>
    <row r="202" spans="1:47" s="53" customFormat="1" ht="15.75">
      <c r="A202" s="141"/>
      <c r="B202" s="140" t="s">
        <v>931</v>
      </c>
      <c r="C202" s="144" t="s">
        <v>1984</v>
      </c>
      <c r="D202" s="162"/>
      <c r="E202" s="145"/>
      <c r="F202" s="140"/>
      <c r="G202" s="146"/>
      <c r="H202" s="141" t="s">
        <v>642</v>
      </c>
      <c r="I202" s="60"/>
      <c r="J202" s="38"/>
      <c r="K202" s="38"/>
      <c r="L202" s="38"/>
      <c r="M202" s="38"/>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row>
    <row r="203" spans="1:47" s="58" customFormat="1" ht="12.75">
      <c r="A203" s="141" t="s">
        <v>932</v>
      </c>
      <c r="B203" s="140" t="s">
        <v>933</v>
      </c>
      <c r="C203" s="144" t="s">
        <v>928</v>
      </c>
      <c r="D203" s="161" t="s">
        <v>929</v>
      </c>
      <c r="E203" s="145">
        <v>16000</v>
      </c>
      <c r="F203" s="140" t="s">
        <v>934</v>
      </c>
      <c r="G203" s="146" t="s">
        <v>1289</v>
      </c>
      <c r="H203" s="141" t="s">
        <v>1137</v>
      </c>
      <c r="I203" s="37"/>
      <c r="J203" s="56"/>
      <c r="K203" s="56"/>
      <c r="L203" s="56"/>
      <c r="M203" s="56"/>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row>
    <row r="204" spans="1:47" s="53" customFormat="1" ht="15.75">
      <c r="A204" s="141"/>
      <c r="B204" s="140"/>
      <c r="C204" s="144" t="s">
        <v>1984</v>
      </c>
      <c r="D204" s="162"/>
      <c r="E204" s="145"/>
      <c r="F204" s="140" t="s">
        <v>2103</v>
      </c>
      <c r="G204" s="146"/>
      <c r="H204" s="141" t="s">
        <v>642</v>
      </c>
      <c r="I204" s="37"/>
      <c r="J204" s="38"/>
      <c r="K204" s="38"/>
      <c r="L204" s="38"/>
      <c r="M204" s="38"/>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row>
    <row r="205" spans="1:47" s="58" customFormat="1" ht="12.75">
      <c r="A205" s="141" t="s">
        <v>935</v>
      </c>
      <c r="B205" s="140" t="s">
        <v>936</v>
      </c>
      <c r="C205" s="144" t="s">
        <v>928</v>
      </c>
      <c r="D205" s="161" t="s">
        <v>929</v>
      </c>
      <c r="E205" s="145">
        <v>15480</v>
      </c>
      <c r="F205" s="140" t="s">
        <v>811</v>
      </c>
      <c r="G205" s="146" t="s">
        <v>1289</v>
      </c>
      <c r="H205" s="141" t="s">
        <v>1137</v>
      </c>
      <c r="I205" s="37"/>
      <c r="J205" s="56"/>
      <c r="K205" s="56"/>
      <c r="L205" s="56"/>
      <c r="M205" s="56"/>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row>
    <row r="206" spans="1:47" s="53" customFormat="1" ht="15.75">
      <c r="A206" s="141"/>
      <c r="B206" s="140"/>
      <c r="C206" s="144" t="s">
        <v>1984</v>
      </c>
      <c r="D206" s="162"/>
      <c r="E206" s="145"/>
      <c r="F206" s="140"/>
      <c r="G206" s="146"/>
      <c r="H206" s="141" t="s">
        <v>642</v>
      </c>
      <c r="I206" s="37"/>
      <c r="J206" s="38"/>
      <c r="K206" s="38"/>
      <c r="L206" s="38"/>
      <c r="M206" s="38"/>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row>
    <row r="207" spans="1:47" s="53" customFormat="1" ht="15.75">
      <c r="A207" s="141" t="s">
        <v>1876</v>
      </c>
      <c r="B207" s="140" t="s">
        <v>1877</v>
      </c>
      <c r="C207" s="144" t="s">
        <v>1878</v>
      </c>
      <c r="D207" s="161" t="s">
        <v>1879</v>
      </c>
      <c r="E207" s="147">
        <v>1180.3</v>
      </c>
      <c r="F207" s="140" t="s">
        <v>2166</v>
      </c>
      <c r="G207" s="146" t="s">
        <v>1880</v>
      </c>
      <c r="H207" s="140" t="s">
        <v>268</v>
      </c>
      <c r="I207" s="37"/>
      <c r="J207" s="38"/>
      <c r="K207" s="38"/>
      <c r="L207" s="38"/>
      <c r="M207" s="38"/>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row>
    <row r="208" spans="1:47" s="53" customFormat="1" ht="15.75">
      <c r="A208" s="140"/>
      <c r="B208" s="140"/>
      <c r="C208" s="144" t="s">
        <v>1882</v>
      </c>
      <c r="D208" s="162"/>
      <c r="E208" s="145"/>
      <c r="F208" s="140"/>
      <c r="G208" s="146"/>
      <c r="H208" s="140" t="s">
        <v>642</v>
      </c>
      <c r="I208" s="60"/>
      <c r="J208" s="38"/>
      <c r="K208" s="38"/>
      <c r="L208" s="38"/>
      <c r="M208" s="38"/>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row>
    <row r="209" spans="1:47" s="58" customFormat="1" ht="12.75">
      <c r="A209" s="141" t="s">
        <v>1892</v>
      </c>
      <c r="B209" s="140" t="s">
        <v>1877</v>
      </c>
      <c r="C209" s="144" t="s">
        <v>1878</v>
      </c>
      <c r="D209" s="161" t="s">
        <v>1893</v>
      </c>
      <c r="E209" s="147">
        <v>1526</v>
      </c>
      <c r="F209" s="140" t="s">
        <v>1894</v>
      </c>
      <c r="G209" s="146" t="s">
        <v>1895</v>
      </c>
      <c r="H209" s="140" t="s">
        <v>1881</v>
      </c>
      <c r="I209" s="60"/>
      <c r="J209" s="56"/>
      <c r="K209" s="56"/>
      <c r="L209" s="56"/>
      <c r="M209" s="56"/>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row>
    <row r="210" spans="1:47" s="53" customFormat="1" ht="15.75">
      <c r="A210" s="140"/>
      <c r="B210" s="140"/>
      <c r="C210" s="144" t="s">
        <v>1882</v>
      </c>
      <c r="D210" s="162"/>
      <c r="E210" s="145"/>
      <c r="F210" s="140"/>
      <c r="G210" s="146"/>
      <c r="H210" s="140" t="s">
        <v>642</v>
      </c>
      <c r="I210" s="60"/>
      <c r="J210" s="38"/>
      <c r="K210" s="38"/>
      <c r="L210" s="38"/>
      <c r="M210" s="38"/>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row>
    <row r="211" spans="1:47" s="53" customFormat="1" ht="25.5">
      <c r="A211" s="141" t="s">
        <v>1313</v>
      </c>
      <c r="B211" s="141" t="s">
        <v>193</v>
      </c>
      <c r="C211" s="142" t="s">
        <v>182</v>
      </c>
      <c r="D211" s="161" t="s">
        <v>1314</v>
      </c>
      <c r="E211" s="145">
        <v>3796.875</v>
      </c>
      <c r="F211" s="141" t="s">
        <v>811</v>
      </c>
      <c r="G211" s="144" t="s">
        <v>1949</v>
      </c>
      <c r="H211" s="141" t="s">
        <v>582</v>
      </c>
      <c r="I211" s="60"/>
      <c r="J211" s="38"/>
      <c r="K211" s="38"/>
      <c r="L211" s="38"/>
      <c r="M211" s="38"/>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row>
    <row r="212" spans="1:47" s="53" customFormat="1" ht="16.5" customHeight="1">
      <c r="A212" s="141" t="s">
        <v>1321</v>
      </c>
      <c r="B212" s="141" t="s">
        <v>195</v>
      </c>
      <c r="C212" s="142" t="s">
        <v>182</v>
      </c>
      <c r="D212" s="161" t="s">
        <v>1322</v>
      </c>
      <c r="E212" s="145">
        <v>16200</v>
      </c>
      <c r="F212" s="141" t="s">
        <v>2106</v>
      </c>
      <c r="G212" s="144" t="s">
        <v>1949</v>
      </c>
      <c r="H212" s="141" t="s">
        <v>583</v>
      </c>
      <c r="I212" s="60"/>
      <c r="J212" s="38"/>
      <c r="K212" s="38"/>
      <c r="L212" s="38"/>
      <c r="M212" s="38"/>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row>
    <row r="213" spans="1:47" s="53" customFormat="1" ht="16.5" customHeight="1">
      <c r="A213" s="141" t="s">
        <v>1423</v>
      </c>
      <c r="B213" s="141" t="s">
        <v>1424</v>
      </c>
      <c r="C213" s="142" t="s">
        <v>1461</v>
      </c>
      <c r="D213" s="162">
        <v>38421</v>
      </c>
      <c r="E213" s="147">
        <v>648</v>
      </c>
      <c r="F213" s="140" t="s">
        <v>1462</v>
      </c>
      <c r="G213" s="146" t="s">
        <v>1425</v>
      </c>
      <c r="H213" s="141" t="s">
        <v>583</v>
      </c>
      <c r="I213" s="60"/>
      <c r="J213" s="38"/>
      <c r="K213" s="38"/>
      <c r="L213" s="38"/>
      <c r="M213" s="38"/>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row>
    <row r="214" spans="1:47" s="53" customFormat="1" ht="25.5">
      <c r="A214" s="141" t="s">
        <v>254</v>
      </c>
      <c r="B214" s="148" t="s">
        <v>255</v>
      </c>
      <c r="C214" s="141" t="s">
        <v>256</v>
      </c>
      <c r="D214" s="162">
        <v>38527</v>
      </c>
      <c r="E214" s="147">
        <v>810</v>
      </c>
      <c r="F214" s="140" t="s">
        <v>770</v>
      </c>
      <c r="G214" s="146" t="s">
        <v>786</v>
      </c>
      <c r="H214" s="141" t="s">
        <v>583</v>
      </c>
      <c r="I214" s="37"/>
      <c r="J214" s="38"/>
      <c r="K214" s="38"/>
      <c r="L214" s="38"/>
      <c r="M214" s="38"/>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row>
    <row r="215" spans="1:47" s="53" customFormat="1" ht="25.5">
      <c r="A215" s="141" t="s">
        <v>1898</v>
      </c>
      <c r="B215" s="171" t="s">
        <v>705</v>
      </c>
      <c r="C215" s="144" t="s">
        <v>706</v>
      </c>
      <c r="D215" s="161" t="s">
        <v>1899</v>
      </c>
      <c r="E215" s="145">
        <v>242.7235</v>
      </c>
      <c r="F215" s="140" t="s">
        <v>1976</v>
      </c>
      <c r="G215" s="146" t="s">
        <v>1900</v>
      </c>
      <c r="H215" s="141" t="s">
        <v>1413</v>
      </c>
      <c r="I215" s="37"/>
      <c r="J215" s="38"/>
      <c r="K215" s="38"/>
      <c r="L215" s="38"/>
      <c r="M215" s="38"/>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row>
    <row r="216" spans="1:47" s="58" customFormat="1" ht="38.25">
      <c r="A216" s="173" t="s">
        <v>276</v>
      </c>
      <c r="B216" s="173" t="s">
        <v>798</v>
      </c>
      <c r="C216" s="179" t="s">
        <v>1839</v>
      </c>
      <c r="D216" s="177">
        <v>38916</v>
      </c>
      <c r="E216" s="175">
        <v>4596.25</v>
      </c>
      <c r="F216" s="171" t="s">
        <v>1840</v>
      </c>
      <c r="G216" s="176" t="s">
        <v>277</v>
      </c>
      <c r="H216" s="171" t="s">
        <v>1491</v>
      </c>
      <c r="I216" s="37"/>
      <c r="J216" s="56"/>
      <c r="K216" s="56"/>
      <c r="L216" s="56"/>
      <c r="M216" s="56"/>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row>
    <row r="217" spans="1:47" s="53" customFormat="1" ht="25.5">
      <c r="A217" s="173" t="s">
        <v>288</v>
      </c>
      <c r="B217" s="173" t="s">
        <v>1848</v>
      </c>
      <c r="C217" s="179" t="s">
        <v>1849</v>
      </c>
      <c r="D217" s="177" t="s">
        <v>289</v>
      </c>
      <c r="E217" s="175">
        <v>793.273</v>
      </c>
      <c r="F217" s="171" t="s">
        <v>1850</v>
      </c>
      <c r="G217" s="176" t="s">
        <v>1851</v>
      </c>
      <c r="H217" s="171" t="s">
        <v>1491</v>
      </c>
      <c r="I217" s="37"/>
      <c r="J217" s="38"/>
      <c r="K217" s="38"/>
      <c r="L217" s="38"/>
      <c r="M217" s="38"/>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row>
    <row r="218" spans="1:47" s="53" customFormat="1" ht="25.5">
      <c r="A218" s="171" t="s">
        <v>1408</v>
      </c>
      <c r="B218" s="171" t="s">
        <v>1450</v>
      </c>
      <c r="C218" s="176" t="s">
        <v>1451</v>
      </c>
      <c r="D218" s="177">
        <v>38104</v>
      </c>
      <c r="E218" s="178">
        <v>7500</v>
      </c>
      <c r="F218" s="173" t="s">
        <v>1452</v>
      </c>
      <c r="G218" s="176" t="s">
        <v>1453</v>
      </c>
      <c r="H218" s="173" t="s">
        <v>1687</v>
      </c>
      <c r="I218" s="37"/>
      <c r="J218" s="38"/>
      <c r="K218" s="38"/>
      <c r="L218" s="38"/>
      <c r="M218" s="38"/>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row>
    <row r="219" spans="1:47" s="53" customFormat="1" ht="38.25">
      <c r="A219" s="173" t="s">
        <v>1886</v>
      </c>
      <c r="B219" s="171" t="s">
        <v>699</v>
      </c>
      <c r="C219" s="172" t="s">
        <v>473</v>
      </c>
      <c r="D219" s="174" t="s">
        <v>1887</v>
      </c>
      <c r="E219" s="175">
        <v>2668.6745</v>
      </c>
      <c r="F219" s="171" t="s">
        <v>1888</v>
      </c>
      <c r="G219" s="176" t="s">
        <v>1889</v>
      </c>
      <c r="H219" s="171" t="s">
        <v>1688</v>
      </c>
      <c r="I219" s="37"/>
      <c r="J219" s="38"/>
      <c r="K219" s="38"/>
      <c r="L219" s="38"/>
      <c r="M219" s="38"/>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row>
    <row r="220" spans="1:47" s="53" customFormat="1" ht="25.5">
      <c r="A220" s="171" t="s">
        <v>252</v>
      </c>
      <c r="B220" s="191" t="s">
        <v>253</v>
      </c>
      <c r="C220" s="173" t="s">
        <v>768</v>
      </c>
      <c r="D220" s="177">
        <v>38513</v>
      </c>
      <c r="E220" s="175">
        <v>1136.5102</v>
      </c>
      <c r="F220" s="171" t="s">
        <v>769</v>
      </c>
      <c r="G220" s="176" t="s">
        <v>786</v>
      </c>
      <c r="H220" s="171" t="s">
        <v>1688</v>
      </c>
      <c r="I220" s="37"/>
      <c r="J220" s="38"/>
      <c r="K220" s="38"/>
      <c r="L220" s="38"/>
      <c r="M220" s="38"/>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row>
    <row r="221" spans="1:47" s="53" customFormat="1" ht="25.5">
      <c r="A221" s="173" t="s">
        <v>1909</v>
      </c>
      <c r="B221" s="171" t="s">
        <v>1910</v>
      </c>
      <c r="C221" s="172" t="s">
        <v>714</v>
      </c>
      <c r="D221" s="174" t="s">
        <v>1911</v>
      </c>
      <c r="E221" s="175">
        <v>1100</v>
      </c>
      <c r="F221" s="171" t="s">
        <v>811</v>
      </c>
      <c r="G221" s="176" t="s">
        <v>1912</v>
      </c>
      <c r="H221" s="171" t="s">
        <v>1688</v>
      </c>
      <c r="I221" s="37"/>
      <c r="J221" s="38"/>
      <c r="K221" s="38"/>
      <c r="L221" s="38"/>
      <c r="M221" s="38"/>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row>
    <row r="222" spans="1:47" s="53" customFormat="1" ht="25.5">
      <c r="A222" s="173" t="s">
        <v>1914</v>
      </c>
      <c r="B222" s="171" t="s">
        <v>1915</v>
      </c>
      <c r="C222" s="172" t="s">
        <v>715</v>
      </c>
      <c r="D222" s="174" t="s">
        <v>1911</v>
      </c>
      <c r="E222" s="175">
        <v>1100</v>
      </c>
      <c r="F222" s="171" t="s">
        <v>811</v>
      </c>
      <c r="G222" s="176" t="s">
        <v>1912</v>
      </c>
      <c r="H222" s="171" t="s">
        <v>1688</v>
      </c>
      <c r="I222" s="37"/>
      <c r="J222" s="38"/>
      <c r="K222" s="38"/>
      <c r="L222" s="38"/>
      <c r="M222" s="38"/>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row>
    <row r="223" spans="1:47" s="53" customFormat="1" ht="25.5">
      <c r="A223" s="173" t="s">
        <v>1916</v>
      </c>
      <c r="B223" s="171" t="s">
        <v>716</v>
      </c>
      <c r="C223" s="172" t="s">
        <v>717</v>
      </c>
      <c r="D223" s="174" t="s">
        <v>1917</v>
      </c>
      <c r="E223" s="175">
        <v>4653.6396</v>
      </c>
      <c r="F223" s="171" t="s">
        <v>2171</v>
      </c>
      <c r="G223" s="176" t="s">
        <v>852</v>
      </c>
      <c r="H223" s="171" t="s">
        <v>1688</v>
      </c>
      <c r="I223" s="37"/>
      <c r="J223" s="38"/>
      <c r="K223" s="38"/>
      <c r="L223" s="38"/>
      <c r="M223" s="38"/>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row>
    <row r="224" spans="1:47" s="53" customFormat="1" ht="25.5">
      <c r="A224" s="173" t="s">
        <v>1918</v>
      </c>
      <c r="B224" s="171" t="s">
        <v>718</v>
      </c>
      <c r="C224" s="172" t="s">
        <v>719</v>
      </c>
      <c r="D224" s="174" t="s">
        <v>1917</v>
      </c>
      <c r="E224" s="175">
        <v>9960.4216</v>
      </c>
      <c r="F224" s="171" t="s">
        <v>2171</v>
      </c>
      <c r="G224" s="176" t="s">
        <v>852</v>
      </c>
      <c r="H224" s="171" t="s">
        <v>1688</v>
      </c>
      <c r="I224" s="37"/>
      <c r="J224" s="38"/>
      <c r="K224" s="38"/>
      <c r="L224" s="38"/>
      <c r="M224" s="38"/>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row>
    <row r="225" spans="1:47" s="53" customFormat="1" ht="25.5">
      <c r="A225" s="173" t="s">
        <v>858</v>
      </c>
      <c r="B225" s="171" t="s">
        <v>859</v>
      </c>
      <c r="C225" s="172" t="s">
        <v>721</v>
      </c>
      <c r="D225" s="174">
        <v>39500</v>
      </c>
      <c r="E225" s="175">
        <v>15599.75</v>
      </c>
      <c r="F225" s="171" t="s">
        <v>722</v>
      </c>
      <c r="G225" s="176" t="s">
        <v>860</v>
      </c>
      <c r="H225" s="171" t="s">
        <v>1688</v>
      </c>
      <c r="I225" s="37"/>
      <c r="J225" s="38"/>
      <c r="K225" s="38"/>
      <c r="L225" s="38"/>
      <c r="M225" s="38"/>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row>
    <row r="226" spans="1:47" s="53" customFormat="1" ht="25.5">
      <c r="A226" s="173" t="s">
        <v>871</v>
      </c>
      <c r="B226" s="171" t="s">
        <v>655</v>
      </c>
      <c r="C226" s="172" t="s">
        <v>656</v>
      </c>
      <c r="D226" s="174" t="s">
        <v>872</v>
      </c>
      <c r="E226" s="175">
        <v>1015.7353</v>
      </c>
      <c r="F226" s="171" t="s">
        <v>873</v>
      </c>
      <c r="G226" s="176" t="s">
        <v>657</v>
      </c>
      <c r="H226" s="171" t="s">
        <v>1687</v>
      </c>
      <c r="I226" s="37"/>
      <c r="J226" s="38"/>
      <c r="K226" s="38"/>
      <c r="L226" s="38"/>
      <c r="M226" s="38"/>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row>
    <row r="227" spans="1:47" s="53" customFormat="1" ht="25.5">
      <c r="A227" s="173" t="s">
        <v>875</v>
      </c>
      <c r="B227" s="171" t="s">
        <v>655</v>
      </c>
      <c r="C227" s="172" t="s">
        <v>656</v>
      </c>
      <c r="D227" s="174" t="s">
        <v>872</v>
      </c>
      <c r="E227" s="175">
        <v>4065.9</v>
      </c>
      <c r="F227" s="171" t="s">
        <v>2146</v>
      </c>
      <c r="G227" s="176" t="s">
        <v>657</v>
      </c>
      <c r="H227" s="171" t="s">
        <v>1687</v>
      </c>
      <c r="I227" s="37"/>
      <c r="J227" s="38"/>
      <c r="K227" s="38"/>
      <c r="L227" s="38"/>
      <c r="M227" s="38"/>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row>
    <row r="228" spans="1:47" s="53" customFormat="1" ht="15.75">
      <c r="A228" s="140"/>
      <c r="B228" s="141" t="s">
        <v>2336</v>
      </c>
      <c r="C228" s="146"/>
      <c r="D228" s="162"/>
      <c r="E228" s="145">
        <f>SUM(E229:E235)</f>
        <v>9841.5</v>
      </c>
      <c r="F228" s="140"/>
      <c r="G228" s="146"/>
      <c r="H228" s="140"/>
      <c r="I228" s="37"/>
      <c r="J228" s="38"/>
      <c r="K228" s="38"/>
      <c r="L228" s="38"/>
      <c r="M228" s="38"/>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row>
    <row r="229" spans="1:47" s="53" customFormat="1" ht="15.75">
      <c r="A229" s="141" t="s">
        <v>2337</v>
      </c>
      <c r="B229" s="141" t="s">
        <v>1042</v>
      </c>
      <c r="C229" s="144" t="s">
        <v>2093</v>
      </c>
      <c r="D229" s="161" t="s">
        <v>2094</v>
      </c>
      <c r="E229" s="145">
        <v>1822.5</v>
      </c>
      <c r="F229" s="141" t="s">
        <v>1950</v>
      </c>
      <c r="G229" s="144" t="s">
        <v>1949</v>
      </c>
      <c r="H229" s="141" t="s">
        <v>2338</v>
      </c>
      <c r="I229" s="37"/>
      <c r="J229" s="38"/>
      <c r="K229" s="38"/>
      <c r="L229" s="38"/>
      <c r="M229" s="38"/>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row>
    <row r="230" spans="1:47" s="53" customFormat="1" ht="15.75">
      <c r="A230" s="140"/>
      <c r="B230" s="141" t="s">
        <v>826</v>
      </c>
      <c r="C230" s="144" t="s">
        <v>2095</v>
      </c>
      <c r="D230" s="162"/>
      <c r="E230" s="145"/>
      <c r="F230" s="141" t="s">
        <v>1044</v>
      </c>
      <c r="G230" s="146"/>
      <c r="H230" s="141" t="s">
        <v>2339</v>
      </c>
      <c r="I230" s="37"/>
      <c r="J230" s="38"/>
      <c r="K230" s="38"/>
      <c r="L230" s="38"/>
      <c r="M230" s="38"/>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row>
    <row r="231" spans="1:47" s="53" customFormat="1" ht="15.75">
      <c r="A231" s="140"/>
      <c r="B231" s="140"/>
      <c r="C231" s="144" t="s">
        <v>2097</v>
      </c>
      <c r="D231" s="162"/>
      <c r="E231" s="145"/>
      <c r="F231" s="140"/>
      <c r="G231" s="146"/>
      <c r="H231" s="141" t="s">
        <v>2340</v>
      </c>
      <c r="I231" s="37"/>
      <c r="J231" s="38"/>
      <c r="K231" s="38"/>
      <c r="L231" s="38"/>
      <c r="M231" s="38"/>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row>
    <row r="232" spans="1:47" s="53" customFormat="1" ht="15.75">
      <c r="A232" s="141" t="s">
        <v>2341</v>
      </c>
      <c r="B232" s="141" t="s">
        <v>2342</v>
      </c>
      <c r="C232" s="144" t="s">
        <v>1024</v>
      </c>
      <c r="D232" s="161" t="s">
        <v>1025</v>
      </c>
      <c r="E232" s="145">
        <v>7209</v>
      </c>
      <c r="F232" s="141" t="s">
        <v>2343</v>
      </c>
      <c r="G232" s="144" t="s">
        <v>1949</v>
      </c>
      <c r="H232" s="141" t="s">
        <v>2344</v>
      </c>
      <c r="I232" s="60"/>
      <c r="J232" s="38"/>
      <c r="K232" s="38"/>
      <c r="L232" s="38"/>
      <c r="M232" s="38"/>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row>
    <row r="233" spans="1:47" s="53" customFormat="1" ht="15.75">
      <c r="A233" s="140"/>
      <c r="B233" s="141" t="s">
        <v>826</v>
      </c>
      <c r="C233" s="144" t="s">
        <v>1029</v>
      </c>
      <c r="D233" s="162"/>
      <c r="E233" s="145"/>
      <c r="F233" s="140"/>
      <c r="G233" s="146"/>
      <c r="H233" s="141" t="s">
        <v>2345</v>
      </c>
      <c r="I233" s="60"/>
      <c r="J233" s="38"/>
      <c r="K233" s="38"/>
      <c r="L233" s="38"/>
      <c r="M233" s="38"/>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row>
    <row r="234" spans="1:47" s="53" customFormat="1" ht="15.75">
      <c r="A234" s="140"/>
      <c r="B234" s="140"/>
      <c r="C234" s="144" t="s">
        <v>1031</v>
      </c>
      <c r="D234" s="162"/>
      <c r="E234" s="145"/>
      <c r="F234" s="140"/>
      <c r="G234" s="146"/>
      <c r="H234" s="141" t="s">
        <v>2346</v>
      </c>
      <c r="I234" s="60"/>
      <c r="J234" s="38"/>
      <c r="K234" s="38"/>
      <c r="L234" s="38"/>
      <c r="M234" s="38"/>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row>
    <row r="235" spans="1:47" s="53" customFormat="1" ht="15.75">
      <c r="A235" s="141" t="s">
        <v>2347</v>
      </c>
      <c r="B235" s="141" t="s">
        <v>2348</v>
      </c>
      <c r="C235" s="144" t="s">
        <v>2093</v>
      </c>
      <c r="D235" s="161" t="s">
        <v>2349</v>
      </c>
      <c r="E235" s="145">
        <v>810</v>
      </c>
      <c r="F235" s="141" t="s">
        <v>1243</v>
      </c>
      <c r="G235" s="144" t="s">
        <v>1949</v>
      </c>
      <c r="H235" s="141" t="s">
        <v>2350</v>
      </c>
      <c r="I235" s="37"/>
      <c r="J235" s="38"/>
      <c r="K235" s="38"/>
      <c r="L235" s="38"/>
      <c r="M235" s="38"/>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row>
    <row r="236" spans="1:47" s="53" customFormat="1" ht="15.75">
      <c r="A236" s="140"/>
      <c r="B236" s="141" t="s">
        <v>2191</v>
      </c>
      <c r="C236" s="144" t="s">
        <v>2095</v>
      </c>
      <c r="D236" s="162"/>
      <c r="E236" s="145"/>
      <c r="F236" s="141" t="s">
        <v>2351</v>
      </c>
      <c r="G236" s="146"/>
      <c r="H236" s="141" t="s">
        <v>2352</v>
      </c>
      <c r="I236" s="37"/>
      <c r="J236" s="38"/>
      <c r="K236" s="38"/>
      <c r="L236" s="38"/>
      <c r="M236" s="38"/>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row>
    <row r="237" spans="1:47" s="53" customFormat="1" ht="15.75">
      <c r="A237" s="140"/>
      <c r="B237" s="140"/>
      <c r="C237" s="144" t="s">
        <v>2097</v>
      </c>
      <c r="D237" s="162"/>
      <c r="E237" s="145"/>
      <c r="F237" s="141" t="s">
        <v>2142</v>
      </c>
      <c r="G237" s="146"/>
      <c r="H237" s="141" t="s">
        <v>642</v>
      </c>
      <c r="I237" s="37"/>
      <c r="J237" s="38"/>
      <c r="K237" s="38"/>
      <c r="L237" s="38"/>
      <c r="M237" s="38"/>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row>
    <row r="238" spans="1:47" s="53" customFormat="1" ht="15.75">
      <c r="A238" s="140"/>
      <c r="B238" s="140"/>
      <c r="C238" s="144" t="s">
        <v>2353</v>
      </c>
      <c r="D238" s="162"/>
      <c r="E238" s="145"/>
      <c r="F238" s="140"/>
      <c r="G238" s="146"/>
      <c r="H238" s="140"/>
      <c r="I238" s="37"/>
      <c r="J238" s="38"/>
      <c r="K238" s="38"/>
      <c r="L238" s="38"/>
      <c r="M238" s="38"/>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row>
    <row r="239" spans="1:47" s="53" customFormat="1" ht="25.5">
      <c r="A239" s="140"/>
      <c r="B239" s="141" t="s">
        <v>2354</v>
      </c>
      <c r="C239" s="146"/>
      <c r="D239" s="162"/>
      <c r="E239" s="145" t="s">
        <v>642</v>
      </c>
      <c r="F239" s="140"/>
      <c r="G239" s="146"/>
      <c r="H239" s="140"/>
      <c r="I239" s="37"/>
      <c r="J239" s="38"/>
      <c r="K239" s="38"/>
      <c r="L239" s="38"/>
      <c r="M239" s="38"/>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row>
    <row r="240" spans="1:47" s="53" customFormat="1" ht="15.75">
      <c r="A240" s="140"/>
      <c r="B240" s="141" t="s">
        <v>1382</v>
      </c>
      <c r="C240" s="146"/>
      <c r="D240" s="162"/>
      <c r="E240" s="145"/>
      <c r="F240" s="140"/>
      <c r="G240" s="146"/>
      <c r="H240" s="140"/>
      <c r="I240" s="60"/>
      <c r="J240" s="38"/>
      <c r="K240" s="38"/>
      <c r="L240" s="38"/>
      <c r="M240" s="38"/>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row>
    <row r="241" spans="1:47" s="65" customFormat="1" ht="15.75">
      <c r="A241" s="141" t="s">
        <v>2359</v>
      </c>
      <c r="B241" s="141" t="s">
        <v>2360</v>
      </c>
      <c r="C241" s="144" t="s">
        <v>1952</v>
      </c>
      <c r="D241" s="161" t="s">
        <v>2361</v>
      </c>
      <c r="E241" s="145">
        <v>2389.5</v>
      </c>
      <c r="F241" s="141" t="s">
        <v>2362</v>
      </c>
      <c r="G241" s="144" t="s">
        <v>1949</v>
      </c>
      <c r="H241" s="141" t="s">
        <v>2363</v>
      </c>
      <c r="I241" s="60"/>
      <c r="J241" s="63"/>
      <c r="K241" s="63"/>
      <c r="L241" s="63"/>
      <c r="M241" s="63"/>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row>
    <row r="242" spans="1:47" s="53" customFormat="1" ht="15.75">
      <c r="A242" s="140"/>
      <c r="B242" s="141" t="s">
        <v>826</v>
      </c>
      <c r="C242" s="144" t="s">
        <v>2364</v>
      </c>
      <c r="D242" s="162"/>
      <c r="E242" s="145"/>
      <c r="F242" s="141" t="s">
        <v>2163</v>
      </c>
      <c r="G242" s="146"/>
      <c r="H242" s="140" t="s">
        <v>1384</v>
      </c>
      <c r="I242" s="37"/>
      <c r="J242" s="38"/>
      <c r="K242" s="38"/>
      <c r="L242" s="38"/>
      <c r="M242" s="38"/>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row>
    <row r="243" spans="1:47" s="53" customFormat="1" ht="15.75">
      <c r="A243" s="152"/>
      <c r="B243" s="152"/>
      <c r="C243" s="153" t="s">
        <v>2353</v>
      </c>
      <c r="D243" s="163"/>
      <c r="E243" s="154"/>
      <c r="F243" s="152"/>
      <c r="G243" s="155"/>
      <c r="H243" s="152" t="s">
        <v>1385</v>
      </c>
      <c r="I243" s="37"/>
      <c r="J243" s="38"/>
      <c r="K243" s="38"/>
      <c r="L243" s="38"/>
      <c r="M243" s="38"/>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row>
    <row r="244" spans="1:47" s="53" customFormat="1" ht="15.75">
      <c r="A244" s="146"/>
      <c r="B244" s="144"/>
      <c r="C244" s="146"/>
      <c r="D244" s="164"/>
      <c r="E244" s="151"/>
      <c r="F244" s="146"/>
      <c r="G244" s="146"/>
      <c r="H244" s="146"/>
      <c r="I244" s="37"/>
      <c r="J244" s="38"/>
      <c r="K244" s="38"/>
      <c r="L244" s="38"/>
      <c r="M244" s="38"/>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row>
    <row r="245" spans="1:47" s="53" customFormat="1" ht="15.75">
      <c r="A245" s="138"/>
      <c r="B245" s="138"/>
      <c r="C245" s="138"/>
      <c r="D245" s="165"/>
      <c r="E245" s="156"/>
      <c r="F245" s="138"/>
      <c r="G245" s="138"/>
      <c r="H245" s="138"/>
      <c r="I245" s="37"/>
      <c r="J245" s="38"/>
      <c r="K245" s="38"/>
      <c r="L245" s="38"/>
      <c r="M245" s="38"/>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row>
    <row r="246" spans="1:47" s="53" customFormat="1" ht="15.75">
      <c r="A246" s="138"/>
      <c r="B246" s="138"/>
      <c r="C246" s="138"/>
      <c r="D246" s="165"/>
      <c r="E246" s="156"/>
      <c r="F246" s="138"/>
      <c r="G246" s="138"/>
      <c r="H246" s="138"/>
      <c r="I246" s="37"/>
      <c r="J246" s="38"/>
      <c r="K246" s="38"/>
      <c r="L246" s="38"/>
      <c r="M246" s="38"/>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row>
    <row r="247" spans="1:47" s="53" customFormat="1" ht="15.75">
      <c r="A247" s="138"/>
      <c r="B247" s="138"/>
      <c r="C247" s="138"/>
      <c r="D247" s="165"/>
      <c r="E247" s="156"/>
      <c r="F247" s="138"/>
      <c r="G247" s="138"/>
      <c r="H247" s="138"/>
      <c r="I247" s="37"/>
      <c r="J247" s="38"/>
      <c r="K247" s="38"/>
      <c r="L247" s="38"/>
      <c r="M247" s="38"/>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row>
    <row r="248" spans="1:47" s="53" customFormat="1" ht="15.75">
      <c r="A248" s="138"/>
      <c r="B248" s="138"/>
      <c r="C248" s="138"/>
      <c r="D248" s="165"/>
      <c r="E248" s="156"/>
      <c r="F248" s="138"/>
      <c r="G248" s="138"/>
      <c r="H248" s="138"/>
      <c r="I248" s="37"/>
      <c r="J248" s="38"/>
      <c r="K248" s="38"/>
      <c r="L248" s="38"/>
      <c r="M248" s="38"/>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row>
    <row r="249" spans="1:47" s="53" customFormat="1" ht="15.75">
      <c r="A249" s="138"/>
      <c r="B249" s="138"/>
      <c r="C249" s="138"/>
      <c r="D249" s="165"/>
      <c r="E249" s="156"/>
      <c r="F249" s="138"/>
      <c r="G249" s="138"/>
      <c r="H249" s="138"/>
      <c r="I249" s="37"/>
      <c r="J249" s="38"/>
      <c r="K249" s="38"/>
      <c r="L249" s="38"/>
      <c r="M249" s="38"/>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row>
    <row r="250" spans="1:47" s="53" customFormat="1" ht="15.75">
      <c r="A250" s="138"/>
      <c r="B250" s="138"/>
      <c r="C250" s="138"/>
      <c r="D250" s="165"/>
      <c r="E250" s="156"/>
      <c r="F250" s="138"/>
      <c r="G250" s="138"/>
      <c r="H250" s="138"/>
      <c r="I250" s="37"/>
      <c r="J250" s="38"/>
      <c r="K250" s="38"/>
      <c r="L250" s="38"/>
      <c r="M250" s="38"/>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row>
    <row r="251" spans="1:47" s="53" customFormat="1" ht="15.75">
      <c r="A251" s="138"/>
      <c r="B251" s="138"/>
      <c r="C251" s="138"/>
      <c r="D251" s="165"/>
      <c r="E251" s="156"/>
      <c r="F251" s="138"/>
      <c r="G251" s="138"/>
      <c r="H251" s="138"/>
      <c r="I251" s="37"/>
      <c r="J251" s="38"/>
      <c r="K251" s="38"/>
      <c r="L251" s="38"/>
      <c r="M251" s="38"/>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row>
    <row r="252" spans="1:47" s="53" customFormat="1" ht="15.75">
      <c r="A252" s="138"/>
      <c r="B252" s="138"/>
      <c r="C252" s="138"/>
      <c r="D252" s="165"/>
      <c r="E252" s="156"/>
      <c r="F252" s="138"/>
      <c r="G252" s="138"/>
      <c r="H252" s="138"/>
      <c r="I252" s="37"/>
      <c r="J252" s="38"/>
      <c r="K252" s="38"/>
      <c r="L252" s="38"/>
      <c r="M252" s="38"/>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row>
    <row r="253" spans="1:47" s="53" customFormat="1" ht="15.75">
      <c r="A253" s="138"/>
      <c r="B253" s="138"/>
      <c r="C253" s="138"/>
      <c r="D253" s="165"/>
      <c r="E253" s="156"/>
      <c r="F253" s="138"/>
      <c r="G253" s="138"/>
      <c r="H253" s="138"/>
      <c r="I253" s="37"/>
      <c r="J253" s="38"/>
      <c r="K253" s="38"/>
      <c r="L253" s="38"/>
      <c r="M253" s="38"/>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row>
    <row r="254" spans="1:47" s="53" customFormat="1" ht="15.75">
      <c r="A254" s="138"/>
      <c r="B254" s="138"/>
      <c r="C254" s="138"/>
      <c r="D254" s="165"/>
      <c r="E254" s="156"/>
      <c r="F254" s="138"/>
      <c r="G254" s="138"/>
      <c r="H254" s="138"/>
      <c r="I254" s="37"/>
      <c r="J254" s="38"/>
      <c r="K254" s="38"/>
      <c r="L254" s="38"/>
      <c r="M254" s="38"/>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row>
    <row r="255" spans="1:47" s="53" customFormat="1" ht="15.75">
      <c r="A255" s="138"/>
      <c r="B255" s="138"/>
      <c r="C255" s="138"/>
      <c r="D255" s="165"/>
      <c r="E255" s="156"/>
      <c r="F255" s="138"/>
      <c r="G255" s="138"/>
      <c r="H255" s="138"/>
      <c r="I255" s="37"/>
      <c r="J255" s="38"/>
      <c r="K255" s="38"/>
      <c r="L255" s="38"/>
      <c r="M255" s="38"/>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row>
    <row r="256" spans="1:47" s="53" customFormat="1" ht="15.75">
      <c r="A256" s="138"/>
      <c r="B256" s="138"/>
      <c r="C256" s="138"/>
      <c r="D256" s="165"/>
      <c r="E256" s="156"/>
      <c r="F256" s="138"/>
      <c r="G256" s="138"/>
      <c r="H256" s="138"/>
      <c r="I256" s="37"/>
      <c r="J256" s="38"/>
      <c r="K256" s="38"/>
      <c r="L256" s="38"/>
      <c r="M256" s="38"/>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row>
    <row r="257" spans="1:47" s="53" customFormat="1" ht="15.75">
      <c r="A257" s="138"/>
      <c r="B257" s="138"/>
      <c r="C257" s="138"/>
      <c r="D257" s="165"/>
      <c r="E257" s="156"/>
      <c r="F257" s="138"/>
      <c r="G257" s="138"/>
      <c r="H257" s="138"/>
      <c r="I257" s="37"/>
      <c r="J257" s="38"/>
      <c r="K257" s="38"/>
      <c r="L257" s="38"/>
      <c r="M257" s="38"/>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row>
    <row r="258" spans="1:47" s="53" customFormat="1" ht="15.75">
      <c r="A258" s="138"/>
      <c r="B258" s="138"/>
      <c r="C258" s="138"/>
      <c r="D258" s="165"/>
      <c r="E258" s="156"/>
      <c r="F258" s="138"/>
      <c r="G258" s="138"/>
      <c r="H258" s="138"/>
      <c r="I258" s="37"/>
      <c r="J258" s="38"/>
      <c r="K258" s="38"/>
      <c r="L258" s="38"/>
      <c r="M258" s="38"/>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row>
    <row r="259" spans="1:47" s="53" customFormat="1" ht="15.75">
      <c r="A259" s="138"/>
      <c r="B259" s="138"/>
      <c r="C259" s="138"/>
      <c r="D259" s="165"/>
      <c r="E259" s="156"/>
      <c r="F259" s="138"/>
      <c r="G259" s="138"/>
      <c r="H259" s="138"/>
      <c r="I259" s="37"/>
      <c r="J259" s="38"/>
      <c r="K259" s="38"/>
      <c r="L259" s="38"/>
      <c r="M259" s="38"/>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row>
    <row r="260" spans="1:47" s="53" customFormat="1" ht="15.75">
      <c r="A260" s="138"/>
      <c r="B260" s="138"/>
      <c r="C260" s="138"/>
      <c r="D260" s="165"/>
      <c r="E260" s="156"/>
      <c r="F260" s="138"/>
      <c r="G260" s="138"/>
      <c r="H260" s="138"/>
      <c r="I260" s="37"/>
      <c r="J260" s="38"/>
      <c r="K260" s="38"/>
      <c r="L260" s="38"/>
      <c r="M260" s="38"/>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row>
    <row r="261" spans="1:47" s="53" customFormat="1" ht="15.75">
      <c r="A261" s="138"/>
      <c r="B261" s="138"/>
      <c r="C261" s="138"/>
      <c r="D261" s="165"/>
      <c r="E261" s="156"/>
      <c r="F261" s="138"/>
      <c r="G261" s="138"/>
      <c r="H261" s="138"/>
      <c r="I261" s="37"/>
      <c r="J261" s="38"/>
      <c r="K261" s="38"/>
      <c r="L261" s="38"/>
      <c r="M261" s="38"/>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row>
    <row r="262" spans="1:47" s="53" customFormat="1" ht="15.75">
      <c r="A262" s="138"/>
      <c r="B262" s="138"/>
      <c r="C262" s="138"/>
      <c r="D262" s="165"/>
      <c r="E262" s="156"/>
      <c r="F262" s="138"/>
      <c r="G262" s="138"/>
      <c r="H262" s="138"/>
      <c r="I262" s="37"/>
      <c r="J262" s="38"/>
      <c r="K262" s="38"/>
      <c r="L262" s="38"/>
      <c r="M262" s="38"/>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row>
    <row r="263" spans="1:47" s="53" customFormat="1" ht="15.75">
      <c r="A263" s="138"/>
      <c r="B263" s="138"/>
      <c r="C263" s="138"/>
      <c r="D263" s="165"/>
      <c r="E263" s="156"/>
      <c r="F263" s="138"/>
      <c r="G263" s="138"/>
      <c r="H263" s="138"/>
      <c r="I263" s="37"/>
      <c r="J263" s="38"/>
      <c r="K263" s="38"/>
      <c r="L263" s="38"/>
      <c r="M263" s="38"/>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row>
    <row r="264" spans="1:47" s="53" customFormat="1" ht="15.75">
      <c r="A264" s="138"/>
      <c r="B264" s="138"/>
      <c r="C264" s="138"/>
      <c r="D264" s="165"/>
      <c r="E264" s="156"/>
      <c r="F264" s="138"/>
      <c r="G264" s="138"/>
      <c r="H264" s="138"/>
      <c r="I264" s="37"/>
      <c r="J264" s="38"/>
      <c r="K264" s="38"/>
      <c r="L264" s="38"/>
      <c r="M264" s="38"/>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row>
    <row r="265" spans="1:47" s="53" customFormat="1" ht="15.75">
      <c r="A265" s="138"/>
      <c r="B265" s="138"/>
      <c r="C265" s="138"/>
      <c r="D265" s="165"/>
      <c r="E265" s="156"/>
      <c r="F265" s="138"/>
      <c r="G265" s="138"/>
      <c r="H265" s="138"/>
      <c r="I265" s="37"/>
      <c r="J265" s="38"/>
      <c r="K265" s="38"/>
      <c r="L265" s="38"/>
      <c r="M265" s="38"/>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row>
    <row r="266" spans="1:47" s="53" customFormat="1" ht="15.75">
      <c r="A266" s="138"/>
      <c r="B266" s="138"/>
      <c r="C266" s="138"/>
      <c r="D266" s="165"/>
      <c r="E266" s="156"/>
      <c r="F266" s="138"/>
      <c r="G266" s="138"/>
      <c r="H266" s="138"/>
      <c r="I266" s="37"/>
      <c r="J266" s="38"/>
      <c r="K266" s="38"/>
      <c r="L266" s="38"/>
      <c r="M266" s="38"/>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row>
    <row r="267" spans="1:47" s="53" customFormat="1" ht="15.75">
      <c r="A267" s="138"/>
      <c r="B267" s="138"/>
      <c r="C267" s="138"/>
      <c r="D267" s="165"/>
      <c r="E267" s="156"/>
      <c r="F267" s="138"/>
      <c r="G267" s="138"/>
      <c r="H267" s="138"/>
      <c r="I267" s="37"/>
      <c r="J267" s="38"/>
      <c r="K267" s="38"/>
      <c r="L267" s="38"/>
      <c r="M267" s="38"/>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row>
    <row r="268" spans="1:47" s="53" customFormat="1" ht="15.75">
      <c r="A268" s="138"/>
      <c r="B268" s="138"/>
      <c r="C268" s="138"/>
      <c r="D268" s="165"/>
      <c r="E268" s="156"/>
      <c r="F268" s="138"/>
      <c r="G268" s="138"/>
      <c r="H268" s="138"/>
      <c r="I268" s="37"/>
      <c r="J268" s="38"/>
      <c r="K268" s="38"/>
      <c r="L268" s="38"/>
      <c r="M268" s="38"/>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row>
    <row r="269" spans="1:47" s="53" customFormat="1" ht="15.75">
      <c r="A269" s="138"/>
      <c r="B269" s="138"/>
      <c r="C269" s="138"/>
      <c r="D269" s="165"/>
      <c r="E269" s="156"/>
      <c r="F269" s="138"/>
      <c r="G269" s="138"/>
      <c r="H269" s="138"/>
      <c r="I269" s="37"/>
      <c r="J269" s="38"/>
      <c r="K269" s="38"/>
      <c r="L269" s="38"/>
      <c r="M269" s="38"/>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row>
    <row r="270" spans="1:47" s="53" customFormat="1" ht="15.75">
      <c r="A270" s="138"/>
      <c r="B270" s="138"/>
      <c r="C270" s="138"/>
      <c r="D270" s="165"/>
      <c r="E270" s="156"/>
      <c r="F270" s="138"/>
      <c r="G270" s="138"/>
      <c r="H270" s="138"/>
      <c r="I270" s="37"/>
      <c r="J270" s="38"/>
      <c r="K270" s="38"/>
      <c r="L270" s="38"/>
      <c r="M270" s="38"/>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row>
    <row r="271" spans="1:47" s="53" customFormat="1" ht="15.75">
      <c r="A271" s="138"/>
      <c r="B271" s="138"/>
      <c r="C271" s="138"/>
      <c r="D271" s="165"/>
      <c r="E271" s="156"/>
      <c r="F271" s="138"/>
      <c r="G271" s="138"/>
      <c r="H271" s="138"/>
      <c r="I271" s="37"/>
      <c r="J271" s="38"/>
      <c r="K271" s="38"/>
      <c r="L271" s="38"/>
      <c r="M271" s="38"/>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row>
    <row r="272" spans="1:47" s="53" customFormat="1" ht="15.75">
      <c r="A272" s="138"/>
      <c r="B272" s="138"/>
      <c r="C272" s="138"/>
      <c r="D272" s="165"/>
      <c r="E272" s="156"/>
      <c r="F272" s="138"/>
      <c r="G272" s="138"/>
      <c r="H272" s="138"/>
      <c r="I272" s="37"/>
      <c r="J272" s="38"/>
      <c r="K272" s="38"/>
      <c r="L272" s="38"/>
      <c r="M272" s="38"/>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row>
    <row r="273" spans="1:47" s="53" customFormat="1" ht="15.75">
      <c r="A273" s="138"/>
      <c r="B273" s="138"/>
      <c r="C273" s="138"/>
      <c r="D273" s="165"/>
      <c r="E273" s="156"/>
      <c r="F273" s="138"/>
      <c r="G273" s="138"/>
      <c r="H273" s="138"/>
      <c r="I273" s="37"/>
      <c r="J273" s="38"/>
      <c r="K273" s="38"/>
      <c r="L273" s="38"/>
      <c r="M273" s="38"/>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row>
    <row r="274" spans="1:47" s="53" customFormat="1" ht="15.75">
      <c r="A274" s="138"/>
      <c r="B274" s="138"/>
      <c r="C274" s="138"/>
      <c r="D274" s="165"/>
      <c r="E274" s="156"/>
      <c r="F274" s="138"/>
      <c r="G274" s="138"/>
      <c r="H274" s="138"/>
      <c r="I274" s="37"/>
      <c r="J274" s="38"/>
      <c r="K274" s="38"/>
      <c r="L274" s="38"/>
      <c r="M274" s="38"/>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row>
    <row r="275" spans="1:8" ht="15.75">
      <c r="A275" s="138"/>
      <c r="B275" s="138"/>
      <c r="C275" s="138"/>
      <c r="D275" s="165"/>
      <c r="E275" s="156"/>
      <c r="F275" s="138"/>
      <c r="G275" s="138"/>
      <c r="H275" s="138"/>
    </row>
    <row r="276" spans="1:8" ht="15.75">
      <c r="A276" s="138"/>
      <c r="B276" s="138"/>
      <c r="C276" s="138"/>
      <c r="D276" s="165"/>
      <c r="E276" s="156"/>
      <c r="F276" s="138"/>
      <c r="G276" s="138"/>
      <c r="H276" s="138"/>
    </row>
    <row r="277" spans="1:8" ht="15.75">
      <c r="A277" s="138"/>
      <c r="B277" s="138"/>
      <c r="C277" s="138"/>
      <c r="D277" s="165"/>
      <c r="E277" s="156"/>
      <c r="F277" s="138"/>
      <c r="G277" s="138"/>
      <c r="H277" s="138"/>
    </row>
    <row r="278" spans="1:8" ht="15.75">
      <c r="A278" s="157"/>
      <c r="B278" s="157"/>
      <c r="C278" s="157"/>
      <c r="D278" s="166"/>
      <c r="E278" s="156"/>
      <c r="F278" s="157"/>
      <c r="G278" s="157"/>
      <c r="H278" s="157"/>
    </row>
    <row r="279" spans="1:8" ht="15.75">
      <c r="A279" s="157"/>
      <c r="B279" s="157"/>
      <c r="C279" s="157"/>
      <c r="D279" s="166"/>
      <c r="E279" s="156"/>
      <c r="F279" s="157"/>
      <c r="G279" s="157"/>
      <c r="H279" s="157"/>
    </row>
    <row r="280" spans="1:8" ht="15.75">
      <c r="A280" s="157"/>
      <c r="B280" s="157"/>
      <c r="C280" s="157"/>
      <c r="D280" s="166"/>
      <c r="E280" s="156"/>
      <c r="F280" s="157"/>
      <c r="G280" s="157"/>
      <c r="H280" s="157"/>
    </row>
    <row r="281" spans="1:8" ht="15.75">
      <c r="A281" s="157"/>
      <c r="B281" s="157"/>
      <c r="C281" s="157"/>
      <c r="D281" s="166"/>
      <c r="E281" s="156"/>
      <c r="F281" s="157"/>
      <c r="G281" s="157"/>
      <c r="H281" s="157"/>
    </row>
    <row r="282" spans="1:8" ht="15.75">
      <c r="A282" s="157"/>
      <c r="B282" s="157"/>
      <c r="C282" s="157"/>
      <c r="D282" s="166"/>
      <c r="E282" s="156"/>
      <c r="F282" s="157"/>
      <c r="G282" s="157"/>
      <c r="H282" s="157"/>
    </row>
    <row r="283" spans="1:8" ht="15.75">
      <c r="A283" s="157"/>
      <c r="B283" s="157"/>
      <c r="C283" s="157"/>
      <c r="D283" s="166"/>
      <c r="E283" s="156"/>
      <c r="F283" s="157"/>
      <c r="G283" s="157"/>
      <c r="H283" s="157"/>
    </row>
    <row r="284" spans="1:8" ht="15.75">
      <c r="A284" s="157"/>
      <c r="B284" s="157"/>
      <c r="C284" s="157"/>
      <c r="D284" s="166"/>
      <c r="E284" s="156"/>
      <c r="F284" s="157"/>
      <c r="G284" s="157"/>
      <c r="H284" s="157"/>
    </row>
    <row r="285" spans="1:8" ht="15.75">
      <c r="A285" s="157"/>
      <c r="B285" s="157"/>
      <c r="C285" s="157"/>
      <c r="D285" s="166"/>
      <c r="E285" s="156"/>
      <c r="F285" s="157"/>
      <c r="G285" s="157"/>
      <c r="H285" s="157"/>
    </row>
    <row r="286" spans="1:8" ht="15.75">
      <c r="A286" s="157"/>
      <c r="B286" s="157"/>
      <c r="C286" s="157"/>
      <c r="D286" s="166"/>
      <c r="E286" s="156"/>
      <c r="F286" s="157"/>
      <c r="G286" s="157"/>
      <c r="H286" s="157"/>
    </row>
    <row r="287" spans="1:8" ht="15.75">
      <c r="A287" s="157"/>
      <c r="B287" s="157"/>
      <c r="C287" s="157"/>
      <c r="D287" s="166"/>
      <c r="E287" s="156"/>
      <c r="F287" s="157"/>
      <c r="G287" s="157"/>
      <c r="H287" s="157"/>
    </row>
    <row r="288" spans="1:8" ht="15.75">
      <c r="A288" s="157"/>
      <c r="B288" s="157"/>
      <c r="C288" s="157"/>
      <c r="D288" s="166"/>
      <c r="E288" s="156"/>
      <c r="F288" s="157"/>
      <c r="G288" s="157"/>
      <c r="H288" s="157"/>
    </row>
    <row r="289" spans="1:8" ht="15.75">
      <c r="A289" s="157"/>
      <c r="B289" s="157"/>
      <c r="C289" s="157"/>
      <c r="D289" s="166"/>
      <c r="E289" s="156"/>
      <c r="F289" s="157"/>
      <c r="G289" s="157"/>
      <c r="H289" s="157"/>
    </row>
    <row r="290" spans="1:8" ht="15.75">
      <c r="A290" s="157"/>
      <c r="B290" s="157"/>
      <c r="C290" s="157"/>
      <c r="D290" s="166"/>
      <c r="E290" s="156"/>
      <c r="F290" s="157"/>
      <c r="G290" s="157"/>
      <c r="H290" s="157"/>
    </row>
    <row r="291" spans="1:8" ht="15.75">
      <c r="A291" s="157"/>
      <c r="B291" s="157"/>
      <c r="C291" s="157"/>
      <c r="D291" s="166"/>
      <c r="E291" s="156"/>
      <c r="F291" s="157"/>
      <c r="G291" s="157"/>
      <c r="H291" s="157"/>
    </row>
    <row r="292" spans="1:8" ht="15.75">
      <c r="A292" s="157"/>
      <c r="B292" s="157"/>
      <c r="C292" s="157"/>
      <c r="D292" s="166"/>
      <c r="E292" s="156"/>
      <c r="F292" s="157"/>
      <c r="G292" s="157"/>
      <c r="H292" s="157"/>
    </row>
    <row r="293" spans="1:8" ht="15.75">
      <c r="A293" s="157"/>
      <c r="B293" s="157"/>
      <c r="C293" s="157"/>
      <c r="D293" s="166"/>
      <c r="E293" s="156"/>
      <c r="F293" s="157"/>
      <c r="G293" s="157"/>
      <c r="H293" s="157"/>
    </row>
    <row r="294" spans="1:8" ht="15.75">
      <c r="A294" s="157"/>
      <c r="B294" s="157"/>
      <c r="C294" s="157"/>
      <c r="D294" s="166"/>
      <c r="E294" s="156"/>
      <c r="F294" s="157"/>
      <c r="G294" s="157"/>
      <c r="H294" s="157"/>
    </row>
    <row r="295" spans="1:8" ht="15.75">
      <c r="A295" s="157"/>
      <c r="B295" s="157"/>
      <c r="C295" s="157"/>
      <c r="D295" s="166"/>
      <c r="E295" s="156"/>
      <c r="F295" s="157"/>
      <c r="G295" s="157"/>
      <c r="H295" s="157"/>
    </row>
    <row r="296" spans="1:8" ht="15.75">
      <c r="A296" s="157"/>
      <c r="B296" s="157"/>
      <c r="C296" s="157"/>
      <c r="D296" s="166"/>
      <c r="E296" s="156"/>
      <c r="F296" s="157"/>
      <c r="G296" s="157"/>
      <c r="H296" s="157"/>
    </row>
    <row r="297" spans="1:8" ht="15.75">
      <c r="A297" s="157"/>
      <c r="B297" s="157"/>
      <c r="C297" s="157"/>
      <c r="D297" s="166"/>
      <c r="E297" s="156"/>
      <c r="F297" s="157"/>
      <c r="G297" s="157"/>
      <c r="H297" s="157"/>
    </row>
    <row r="298" spans="1:8" ht="15.75">
      <c r="A298" s="157"/>
      <c r="B298" s="157"/>
      <c r="C298" s="157"/>
      <c r="D298" s="166"/>
      <c r="E298" s="156"/>
      <c r="F298" s="157"/>
      <c r="G298" s="157"/>
      <c r="H298" s="157"/>
    </row>
    <row r="299" spans="1:8" ht="15.75">
      <c r="A299" s="157"/>
      <c r="B299" s="157"/>
      <c r="C299" s="157"/>
      <c r="D299" s="166"/>
      <c r="E299" s="156"/>
      <c r="F299" s="157"/>
      <c r="G299" s="157"/>
      <c r="H299" s="157"/>
    </row>
    <row r="300" spans="1:8" ht="15.75">
      <c r="A300" s="157"/>
      <c r="B300" s="157"/>
      <c r="C300" s="157"/>
      <c r="D300" s="166"/>
      <c r="E300" s="156"/>
      <c r="F300" s="157"/>
      <c r="G300" s="157"/>
      <c r="H300" s="157"/>
    </row>
    <row r="301" spans="1:8" ht="15.75">
      <c r="A301" s="157"/>
      <c r="B301" s="157"/>
      <c r="C301" s="157"/>
      <c r="D301" s="166"/>
      <c r="E301" s="156"/>
      <c r="F301" s="157"/>
      <c r="G301" s="157"/>
      <c r="H301" s="157"/>
    </row>
    <row r="302" spans="1:8" ht="15.75">
      <c r="A302" s="157"/>
      <c r="B302" s="157"/>
      <c r="C302" s="157"/>
      <c r="D302" s="166"/>
      <c r="E302" s="156"/>
      <c r="F302" s="157"/>
      <c r="G302" s="157"/>
      <c r="H302" s="157"/>
    </row>
    <row r="303" spans="1:8" ht="15.75">
      <c r="A303" s="157"/>
      <c r="B303" s="157"/>
      <c r="C303" s="157"/>
      <c r="D303" s="166"/>
      <c r="E303" s="156"/>
      <c r="F303" s="157"/>
      <c r="G303" s="157"/>
      <c r="H303" s="157"/>
    </row>
    <row r="304" spans="1:8" ht="15.75">
      <c r="A304" s="157"/>
      <c r="B304" s="157"/>
      <c r="C304" s="157"/>
      <c r="D304" s="166"/>
      <c r="E304" s="156"/>
      <c r="F304" s="157"/>
      <c r="G304" s="157"/>
      <c r="H304" s="157"/>
    </row>
    <row r="305" spans="1:8" ht="15.75">
      <c r="A305" s="157"/>
      <c r="B305" s="157"/>
      <c r="C305" s="157"/>
      <c r="D305" s="166"/>
      <c r="E305" s="156"/>
      <c r="F305" s="157"/>
      <c r="G305" s="157"/>
      <c r="H305" s="157"/>
    </row>
    <row r="306" spans="1:8" ht="15.75">
      <c r="A306" s="157"/>
      <c r="B306" s="157"/>
      <c r="C306" s="157"/>
      <c r="D306" s="166"/>
      <c r="E306" s="156"/>
      <c r="F306" s="157"/>
      <c r="G306" s="157"/>
      <c r="H306" s="157"/>
    </row>
    <row r="307" spans="1:8" ht="15.75">
      <c r="A307" s="157"/>
      <c r="B307" s="157"/>
      <c r="C307" s="157"/>
      <c r="D307" s="166"/>
      <c r="E307" s="156"/>
      <c r="F307" s="157"/>
      <c r="G307" s="157"/>
      <c r="H307" s="157"/>
    </row>
    <row r="308" spans="1:8" ht="15.75">
      <c r="A308" s="157"/>
      <c r="B308" s="157"/>
      <c r="C308" s="157"/>
      <c r="D308" s="166"/>
      <c r="E308" s="156"/>
      <c r="F308" s="157"/>
      <c r="G308" s="157"/>
      <c r="H308" s="157"/>
    </row>
    <row r="309" spans="1:8" ht="15.75">
      <c r="A309" s="157"/>
      <c r="B309" s="157"/>
      <c r="C309" s="157"/>
      <c r="D309" s="166"/>
      <c r="E309" s="156"/>
      <c r="F309" s="157"/>
      <c r="G309" s="157"/>
      <c r="H309" s="157"/>
    </row>
    <row r="310" spans="1:8" ht="15.75">
      <c r="A310" s="157"/>
      <c r="B310" s="157"/>
      <c r="C310" s="157"/>
      <c r="D310" s="166"/>
      <c r="E310" s="156"/>
      <c r="F310" s="157"/>
      <c r="G310" s="157"/>
      <c r="H310" s="157"/>
    </row>
    <row r="311" spans="1:8" ht="15.75">
      <c r="A311" s="157"/>
      <c r="B311" s="157"/>
      <c r="C311" s="157"/>
      <c r="D311" s="166"/>
      <c r="E311" s="156"/>
      <c r="F311" s="157"/>
      <c r="G311" s="157"/>
      <c r="H311" s="157"/>
    </row>
    <row r="312" spans="1:8" ht="15.75">
      <c r="A312" s="157"/>
      <c r="B312" s="157"/>
      <c r="C312" s="157"/>
      <c r="D312" s="166"/>
      <c r="E312" s="156"/>
      <c r="F312" s="157"/>
      <c r="G312" s="157"/>
      <c r="H312" s="157"/>
    </row>
    <row r="313" spans="1:8" ht="15.75">
      <c r="A313" s="157"/>
      <c r="B313" s="157"/>
      <c r="C313" s="157"/>
      <c r="D313" s="166"/>
      <c r="E313" s="156"/>
      <c r="F313" s="157"/>
      <c r="G313" s="157"/>
      <c r="H313" s="157"/>
    </row>
    <row r="314" spans="1:8" ht="15.75">
      <c r="A314" s="157"/>
      <c r="B314" s="157"/>
      <c r="C314" s="157"/>
      <c r="D314" s="166"/>
      <c r="E314" s="156"/>
      <c r="F314" s="157"/>
      <c r="G314" s="157"/>
      <c r="H314" s="157"/>
    </row>
    <row r="315" spans="1:8" ht="15.75">
      <c r="A315" s="157"/>
      <c r="B315" s="157"/>
      <c r="C315" s="157"/>
      <c r="D315" s="166"/>
      <c r="E315" s="156"/>
      <c r="F315" s="157"/>
      <c r="G315" s="157"/>
      <c r="H315" s="157"/>
    </row>
    <row r="316" spans="1:8" ht="15.75">
      <c r="A316" s="157"/>
      <c r="B316" s="157"/>
      <c r="C316" s="157"/>
      <c r="D316" s="166"/>
      <c r="E316" s="156"/>
      <c r="F316" s="157"/>
      <c r="G316" s="157"/>
      <c r="H316" s="157"/>
    </row>
    <row r="317" spans="1:8" ht="15.75">
      <c r="A317" s="157"/>
      <c r="B317" s="157"/>
      <c r="C317" s="157"/>
      <c r="D317" s="166"/>
      <c r="E317" s="156"/>
      <c r="F317" s="157"/>
      <c r="G317" s="157"/>
      <c r="H317" s="157"/>
    </row>
    <row r="318" spans="1:8" ht="15.75">
      <c r="A318" s="157"/>
      <c r="B318" s="157"/>
      <c r="C318" s="157"/>
      <c r="D318" s="166"/>
      <c r="E318" s="156"/>
      <c r="F318" s="157"/>
      <c r="G318" s="157"/>
      <c r="H318" s="157"/>
    </row>
    <row r="319" spans="1:8" ht="15.75">
      <c r="A319" s="157"/>
      <c r="B319" s="157"/>
      <c r="C319" s="157"/>
      <c r="D319" s="166"/>
      <c r="E319" s="156"/>
      <c r="F319" s="157"/>
      <c r="G319" s="157"/>
      <c r="H319" s="157"/>
    </row>
    <row r="320" spans="1:8" ht="15.75">
      <c r="A320" s="157"/>
      <c r="B320" s="157"/>
      <c r="C320" s="157"/>
      <c r="D320" s="166"/>
      <c r="E320" s="156"/>
      <c r="F320" s="157"/>
      <c r="G320" s="157"/>
      <c r="H320" s="157"/>
    </row>
    <row r="321" spans="1:8" ht="15.75">
      <c r="A321" s="157"/>
      <c r="B321" s="157"/>
      <c r="C321" s="157"/>
      <c r="D321" s="166"/>
      <c r="E321" s="156"/>
      <c r="F321" s="157"/>
      <c r="G321" s="157"/>
      <c r="H321" s="157"/>
    </row>
    <row r="322" spans="1:8" ht="15.75">
      <c r="A322" s="157"/>
      <c r="B322" s="157"/>
      <c r="C322" s="157"/>
      <c r="D322" s="166"/>
      <c r="E322" s="156"/>
      <c r="F322" s="157"/>
      <c r="G322" s="157"/>
      <c r="H322" s="157"/>
    </row>
    <row r="323" spans="1:8" ht="15.75">
      <c r="A323" s="157"/>
      <c r="B323" s="157"/>
      <c r="C323" s="157"/>
      <c r="D323" s="166"/>
      <c r="E323" s="156"/>
      <c r="F323" s="157"/>
      <c r="G323" s="157"/>
      <c r="H323" s="157"/>
    </row>
    <row r="324" spans="1:8" ht="15.75">
      <c r="A324" s="157"/>
      <c r="B324" s="157"/>
      <c r="C324" s="157"/>
      <c r="D324" s="166"/>
      <c r="E324" s="156"/>
      <c r="F324" s="157"/>
      <c r="G324" s="157"/>
      <c r="H324" s="157"/>
    </row>
    <row r="325" spans="1:8" ht="15.75">
      <c r="A325" s="157"/>
      <c r="B325" s="157"/>
      <c r="C325" s="157"/>
      <c r="D325" s="166"/>
      <c r="E325" s="156"/>
      <c r="F325" s="157"/>
      <c r="G325" s="157"/>
      <c r="H325" s="157"/>
    </row>
    <row r="326" spans="1:8" ht="15.75">
      <c r="A326" s="157"/>
      <c r="B326" s="157"/>
      <c r="C326" s="157"/>
      <c r="D326" s="166"/>
      <c r="E326" s="156"/>
      <c r="F326" s="157"/>
      <c r="G326" s="157"/>
      <c r="H326" s="157"/>
    </row>
    <row r="327" spans="1:8" ht="15.75">
      <c r="A327" s="157"/>
      <c r="B327" s="157"/>
      <c r="C327" s="157"/>
      <c r="D327" s="166"/>
      <c r="E327" s="156"/>
      <c r="F327" s="157"/>
      <c r="G327" s="157"/>
      <c r="H327" s="157"/>
    </row>
    <row r="328" spans="1:8" ht="15.75">
      <c r="A328" s="157"/>
      <c r="B328" s="157"/>
      <c r="C328" s="157"/>
      <c r="D328" s="166"/>
      <c r="E328" s="156"/>
      <c r="F328" s="157"/>
      <c r="G328" s="157"/>
      <c r="H328" s="157"/>
    </row>
    <row r="329" spans="1:8" ht="15.75">
      <c r="A329" s="157"/>
      <c r="B329" s="157"/>
      <c r="C329" s="157"/>
      <c r="D329" s="166"/>
      <c r="E329" s="156"/>
      <c r="F329" s="157"/>
      <c r="G329" s="157"/>
      <c r="H329" s="157"/>
    </row>
    <row r="330" spans="1:8" ht="15.75">
      <c r="A330" s="157"/>
      <c r="B330" s="157"/>
      <c r="C330" s="157"/>
      <c r="D330" s="166"/>
      <c r="E330" s="156"/>
      <c r="F330" s="157"/>
      <c r="G330" s="157"/>
      <c r="H330" s="157"/>
    </row>
    <row r="331" spans="1:8" ht="15.75">
      <c r="A331" s="157"/>
      <c r="B331" s="157"/>
      <c r="C331" s="157"/>
      <c r="D331" s="166"/>
      <c r="E331" s="156"/>
      <c r="F331" s="157"/>
      <c r="G331" s="157"/>
      <c r="H331" s="157"/>
    </row>
    <row r="332" spans="1:8" ht="15.75">
      <c r="A332" s="157"/>
      <c r="B332" s="157"/>
      <c r="C332" s="157"/>
      <c r="D332" s="166"/>
      <c r="E332" s="156"/>
      <c r="F332" s="157"/>
      <c r="G332" s="157"/>
      <c r="H332" s="157"/>
    </row>
    <row r="333" spans="1:8" ht="15.75">
      <c r="A333" s="157"/>
      <c r="B333" s="157"/>
      <c r="C333" s="157"/>
      <c r="D333" s="166"/>
      <c r="E333" s="156"/>
      <c r="F333" s="157"/>
      <c r="G333" s="157"/>
      <c r="H333" s="157"/>
    </row>
    <row r="334" spans="1:8" ht="15.75">
      <c r="A334" s="157"/>
      <c r="B334" s="157"/>
      <c r="C334" s="157"/>
      <c r="D334" s="166"/>
      <c r="E334" s="156"/>
      <c r="F334" s="157"/>
      <c r="G334" s="157"/>
      <c r="H334" s="157"/>
    </row>
    <row r="335" spans="1:8" ht="15.75">
      <c r="A335" s="157"/>
      <c r="B335" s="157"/>
      <c r="C335" s="157"/>
      <c r="D335" s="166"/>
      <c r="E335" s="156"/>
      <c r="F335" s="157"/>
      <c r="G335" s="157"/>
      <c r="H335" s="157"/>
    </row>
    <row r="336" spans="1:8" ht="15.75">
      <c r="A336" s="157"/>
      <c r="B336" s="157"/>
      <c r="C336" s="157"/>
      <c r="D336" s="166"/>
      <c r="E336" s="156"/>
      <c r="F336" s="157"/>
      <c r="G336" s="157"/>
      <c r="H336" s="157"/>
    </row>
    <row r="337" spans="1:8" ht="15.75">
      <c r="A337" s="157"/>
      <c r="B337" s="157"/>
      <c r="C337" s="157"/>
      <c r="D337" s="166"/>
      <c r="E337" s="156"/>
      <c r="F337" s="157"/>
      <c r="G337" s="157"/>
      <c r="H337" s="157"/>
    </row>
    <row r="338" spans="1:8" ht="15.75">
      <c r="A338" s="157"/>
      <c r="B338" s="157"/>
      <c r="C338" s="157"/>
      <c r="D338" s="167"/>
      <c r="E338" s="158"/>
      <c r="F338" s="157"/>
      <c r="G338" s="157"/>
      <c r="H338" s="157"/>
    </row>
    <row r="339" spans="1:8" ht="15.75">
      <c r="A339" s="157"/>
      <c r="B339" s="157"/>
      <c r="C339" s="157"/>
      <c r="D339" s="167"/>
      <c r="E339" s="158"/>
      <c r="F339" s="157"/>
      <c r="G339" s="157"/>
      <c r="H339" s="157"/>
    </row>
    <row r="340" spans="1:8" ht="15.75">
      <c r="A340" s="157"/>
      <c r="B340" s="157"/>
      <c r="C340" s="157"/>
      <c r="D340" s="167"/>
      <c r="E340" s="158"/>
      <c r="F340" s="157"/>
      <c r="G340" s="157"/>
      <c r="H340" s="157"/>
    </row>
    <row r="341" spans="1:8" ht="15.75">
      <c r="A341" s="157"/>
      <c r="B341" s="157"/>
      <c r="C341" s="157"/>
      <c r="D341" s="167"/>
      <c r="E341" s="158"/>
      <c r="F341" s="157"/>
      <c r="G341" s="157"/>
      <c r="H341" s="157"/>
    </row>
    <row r="342" spans="1:8" ht="15.75">
      <c r="A342" s="157"/>
      <c r="B342" s="157"/>
      <c r="C342" s="157"/>
      <c r="D342" s="167"/>
      <c r="E342" s="158"/>
      <c r="F342" s="157"/>
      <c r="G342" s="157"/>
      <c r="H342" s="157"/>
    </row>
    <row r="343" spans="1:8" ht="15.75">
      <c r="A343" s="157"/>
      <c r="B343" s="157"/>
      <c r="C343" s="157"/>
      <c r="D343" s="167"/>
      <c r="E343" s="158"/>
      <c r="F343" s="157"/>
      <c r="G343" s="157"/>
      <c r="H343" s="157"/>
    </row>
    <row r="344" spans="1:8" ht="15.75">
      <c r="A344" s="157"/>
      <c r="B344" s="157"/>
      <c r="C344" s="157"/>
      <c r="D344" s="167"/>
      <c r="E344" s="158"/>
      <c r="F344" s="157"/>
      <c r="G344" s="157"/>
      <c r="H344" s="157"/>
    </row>
    <row r="345" spans="1:8" ht="15.75">
      <c r="A345" s="157"/>
      <c r="B345" s="157"/>
      <c r="C345" s="157"/>
      <c r="D345" s="167"/>
      <c r="E345" s="158"/>
      <c r="F345" s="157"/>
      <c r="G345" s="157"/>
      <c r="H345" s="157"/>
    </row>
    <row r="346" spans="1:8" ht="15.75">
      <c r="A346" s="157"/>
      <c r="B346" s="157"/>
      <c r="C346" s="157"/>
      <c r="D346" s="167"/>
      <c r="E346" s="158"/>
      <c r="F346" s="157"/>
      <c r="G346" s="157"/>
      <c r="H346" s="157"/>
    </row>
    <row r="347" spans="1:8" ht="15.75">
      <c r="A347" s="157"/>
      <c r="B347" s="157"/>
      <c r="C347" s="157"/>
      <c r="D347" s="167"/>
      <c r="E347" s="158"/>
      <c r="F347" s="157"/>
      <c r="G347" s="157"/>
      <c r="H347" s="157"/>
    </row>
    <row r="348" spans="1:8" ht="15.75">
      <c r="A348" s="157"/>
      <c r="B348" s="157"/>
      <c r="C348" s="157"/>
      <c r="D348" s="167"/>
      <c r="E348" s="158"/>
      <c r="F348" s="157"/>
      <c r="G348" s="157"/>
      <c r="H348" s="157"/>
    </row>
    <row r="349" spans="1:8" ht="15.75">
      <c r="A349" s="157"/>
      <c r="B349" s="157"/>
      <c r="C349" s="157"/>
      <c r="D349" s="167"/>
      <c r="E349" s="158"/>
      <c r="F349" s="157"/>
      <c r="G349" s="157"/>
      <c r="H349" s="157"/>
    </row>
    <row r="350" spans="1:8" ht="15.75">
      <c r="A350" s="157"/>
      <c r="B350" s="157"/>
      <c r="C350" s="157"/>
      <c r="D350" s="167"/>
      <c r="E350" s="158"/>
      <c r="F350" s="157"/>
      <c r="G350" s="157"/>
      <c r="H350" s="157"/>
    </row>
    <row r="351" spans="1:8" ht="15.75">
      <c r="A351" s="157"/>
      <c r="B351" s="157"/>
      <c r="C351" s="157"/>
      <c r="D351" s="167"/>
      <c r="E351" s="158"/>
      <c r="F351" s="157"/>
      <c r="G351" s="157"/>
      <c r="H351" s="157"/>
    </row>
    <row r="352" spans="1:8" ht="15.75">
      <c r="A352" s="157"/>
      <c r="B352" s="157"/>
      <c r="C352" s="157"/>
      <c r="D352" s="167"/>
      <c r="E352" s="158"/>
      <c r="F352" s="157"/>
      <c r="G352" s="157"/>
      <c r="H352" s="157"/>
    </row>
    <row r="353" spans="1:8" ht="15.75">
      <c r="A353" s="157"/>
      <c r="B353" s="157"/>
      <c r="C353" s="157"/>
      <c r="D353" s="167"/>
      <c r="E353" s="158"/>
      <c r="F353" s="157"/>
      <c r="G353" s="157"/>
      <c r="H353" s="157"/>
    </row>
    <row r="354" spans="1:8" ht="15.75">
      <c r="A354" s="157"/>
      <c r="B354" s="157"/>
      <c r="C354" s="157"/>
      <c r="D354" s="167"/>
      <c r="E354" s="158"/>
      <c r="F354" s="157"/>
      <c r="G354" s="157"/>
      <c r="H354" s="157"/>
    </row>
    <row r="355" spans="1:8" ht="15.75">
      <c r="A355" s="157"/>
      <c r="B355" s="157"/>
      <c r="C355" s="157"/>
      <c r="D355" s="167"/>
      <c r="E355" s="158"/>
      <c r="F355" s="157"/>
      <c r="G355" s="157"/>
      <c r="H355" s="157"/>
    </row>
    <row r="356" spans="1:8" ht="15.75">
      <c r="A356" s="157"/>
      <c r="B356" s="157"/>
      <c r="C356" s="157"/>
      <c r="D356" s="167"/>
      <c r="E356" s="158"/>
      <c r="F356" s="157"/>
      <c r="G356" s="157"/>
      <c r="H356" s="157"/>
    </row>
    <row r="357" spans="1:8" ht="15.75">
      <c r="A357" s="157"/>
      <c r="B357" s="157"/>
      <c r="C357" s="157"/>
      <c r="D357" s="167"/>
      <c r="E357" s="158"/>
      <c r="F357" s="157"/>
      <c r="G357" s="157"/>
      <c r="H357" s="157"/>
    </row>
    <row r="358" spans="1:8" ht="15.75">
      <c r="A358" s="157"/>
      <c r="B358" s="157"/>
      <c r="C358" s="157"/>
      <c r="D358" s="167"/>
      <c r="E358" s="158"/>
      <c r="F358" s="157"/>
      <c r="G358" s="157"/>
      <c r="H358" s="157"/>
    </row>
    <row r="359" spans="1:8" ht="15.75">
      <c r="A359" s="157"/>
      <c r="B359" s="157"/>
      <c r="C359" s="157"/>
      <c r="D359" s="167"/>
      <c r="E359" s="158"/>
      <c r="F359" s="157"/>
      <c r="G359" s="157"/>
      <c r="H359" s="157"/>
    </row>
    <row r="360" spans="1:8" ht="15.75">
      <c r="A360" s="157"/>
      <c r="B360" s="157"/>
      <c r="C360" s="157"/>
      <c r="D360" s="167"/>
      <c r="E360" s="158"/>
      <c r="F360" s="157"/>
      <c r="G360" s="157"/>
      <c r="H360" s="157"/>
    </row>
    <row r="361" spans="1:8" ht="15.75">
      <c r="A361" s="157"/>
      <c r="B361" s="157"/>
      <c r="C361" s="157"/>
      <c r="D361" s="167"/>
      <c r="E361" s="158"/>
      <c r="F361" s="157"/>
      <c r="G361" s="157"/>
      <c r="H361" s="157"/>
    </row>
    <row r="362" spans="1:8" ht="15.75">
      <c r="A362" s="157"/>
      <c r="B362" s="157"/>
      <c r="C362" s="157"/>
      <c r="D362" s="167"/>
      <c r="E362" s="158"/>
      <c r="F362" s="157"/>
      <c r="G362" s="157"/>
      <c r="H362" s="157"/>
    </row>
    <row r="363" spans="1:8" ht="15.75">
      <c r="A363" s="157"/>
      <c r="B363" s="157"/>
      <c r="C363" s="157"/>
      <c r="D363" s="167"/>
      <c r="E363" s="158"/>
      <c r="F363" s="157"/>
      <c r="G363" s="157"/>
      <c r="H363" s="157"/>
    </row>
    <row r="364" spans="1:8" ht="15.75">
      <c r="A364" s="157"/>
      <c r="B364" s="157"/>
      <c r="C364" s="157"/>
      <c r="D364" s="167"/>
      <c r="E364" s="158"/>
      <c r="F364" s="157"/>
      <c r="G364" s="157"/>
      <c r="H364" s="157"/>
    </row>
    <row r="365" spans="1:8" ht="15.75">
      <c r="A365" s="157"/>
      <c r="B365" s="157"/>
      <c r="C365" s="157"/>
      <c r="D365" s="167"/>
      <c r="E365" s="158"/>
      <c r="F365" s="157"/>
      <c r="G365" s="157"/>
      <c r="H365" s="157"/>
    </row>
    <row r="366" spans="1:8" ht="15.75">
      <c r="A366" s="157"/>
      <c r="B366" s="157"/>
      <c r="C366" s="157"/>
      <c r="D366" s="167"/>
      <c r="E366" s="158"/>
      <c r="F366" s="157"/>
      <c r="G366" s="157"/>
      <c r="H366" s="157"/>
    </row>
    <row r="367" spans="1:8" ht="15.75">
      <c r="A367" s="157"/>
      <c r="B367" s="157"/>
      <c r="C367" s="157"/>
      <c r="D367" s="167"/>
      <c r="E367" s="158"/>
      <c r="F367" s="157"/>
      <c r="G367" s="157"/>
      <c r="H367" s="157"/>
    </row>
    <row r="368" spans="1:8" ht="15.75">
      <c r="A368" s="157"/>
      <c r="B368" s="157"/>
      <c r="C368" s="157"/>
      <c r="D368" s="167"/>
      <c r="E368" s="158"/>
      <c r="F368" s="157"/>
      <c r="G368" s="157"/>
      <c r="H368" s="157"/>
    </row>
    <row r="369" spans="1:8" ht="15.75">
      <c r="A369" s="157"/>
      <c r="B369" s="157"/>
      <c r="C369" s="157"/>
      <c r="D369" s="167"/>
      <c r="E369" s="158"/>
      <c r="F369" s="157"/>
      <c r="G369" s="157"/>
      <c r="H369" s="157"/>
    </row>
    <row r="370" spans="1:8" ht="15.75">
      <c r="A370" s="157"/>
      <c r="B370" s="157"/>
      <c r="C370" s="157"/>
      <c r="D370" s="167"/>
      <c r="E370" s="158"/>
      <c r="F370" s="157"/>
      <c r="G370" s="157"/>
      <c r="H370" s="157"/>
    </row>
    <row r="371" spans="1:8" ht="15.75">
      <c r="A371" s="157"/>
      <c r="B371" s="157"/>
      <c r="C371" s="157"/>
      <c r="D371" s="167"/>
      <c r="E371" s="158"/>
      <c r="F371" s="157"/>
      <c r="G371" s="157"/>
      <c r="H371" s="157"/>
    </row>
    <row r="372" spans="1:8" ht="15.75">
      <c r="A372" s="157"/>
      <c r="B372" s="157"/>
      <c r="C372" s="157"/>
      <c r="D372" s="167"/>
      <c r="E372" s="158"/>
      <c r="F372" s="157"/>
      <c r="G372" s="157"/>
      <c r="H372" s="157"/>
    </row>
    <row r="373" spans="1:8" ht="15.75">
      <c r="A373" s="157"/>
      <c r="B373" s="157"/>
      <c r="C373" s="157"/>
      <c r="D373" s="167"/>
      <c r="E373" s="158"/>
      <c r="F373" s="157"/>
      <c r="G373" s="157"/>
      <c r="H373" s="157"/>
    </row>
    <row r="374" ht="15.75">
      <c r="E374" s="135"/>
    </row>
    <row r="375" ht="15.75">
      <c r="E375" s="135"/>
    </row>
    <row r="376" ht="15.75">
      <c r="E376" s="135"/>
    </row>
    <row r="377" ht="15.75">
      <c r="E377" s="135"/>
    </row>
    <row r="378" ht="15.75">
      <c r="E378" s="135"/>
    </row>
    <row r="379" ht="15.75">
      <c r="E379" s="135"/>
    </row>
    <row r="380" ht="15.75">
      <c r="E380" s="135"/>
    </row>
    <row r="381" ht="15.75">
      <c r="E381" s="135"/>
    </row>
    <row r="382" ht="15.75">
      <c r="E382" s="135"/>
    </row>
    <row r="383" ht="15.75">
      <c r="E383" s="135"/>
    </row>
    <row r="384" ht="15.75">
      <c r="E384" s="135"/>
    </row>
    <row r="385" ht="15.75">
      <c r="E385" s="135"/>
    </row>
    <row r="386" ht="15.75">
      <c r="E386" s="135"/>
    </row>
    <row r="387" ht="15.75">
      <c r="E387" s="135"/>
    </row>
    <row r="388" ht="15.75">
      <c r="E388" s="135"/>
    </row>
    <row r="389" ht="15.75">
      <c r="E389" s="135"/>
    </row>
    <row r="390" ht="15.75">
      <c r="E390" s="135"/>
    </row>
    <row r="391" ht="15.75">
      <c r="E391" s="135"/>
    </row>
    <row r="392" ht="15.75">
      <c r="E392" s="135"/>
    </row>
    <row r="393" ht="15.75">
      <c r="E393" s="135"/>
    </row>
    <row r="394" ht="15.75">
      <c r="E394" s="135"/>
    </row>
    <row r="395" ht="15.75">
      <c r="E395" s="135"/>
    </row>
    <row r="396" ht="15.75">
      <c r="E396" s="135"/>
    </row>
    <row r="397" ht="15.75">
      <c r="E397" s="135"/>
    </row>
    <row r="398" ht="15.75">
      <c r="E398" s="135"/>
    </row>
    <row r="399" ht="15.75">
      <c r="E399" s="135"/>
    </row>
    <row r="400" ht="15.75">
      <c r="E400" s="135"/>
    </row>
    <row r="401" ht="15.75">
      <c r="E401" s="135"/>
    </row>
    <row r="402" ht="15.75">
      <c r="E402" s="135"/>
    </row>
    <row r="403" ht="15.75">
      <c r="E403" s="135"/>
    </row>
    <row r="404" ht="15.75">
      <c r="E404" s="135"/>
    </row>
    <row r="405" ht="15.75">
      <c r="E405" s="135"/>
    </row>
    <row r="406" ht="15.75">
      <c r="E406" s="135"/>
    </row>
    <row r="407" ht="15.75">
      <c r="E407" s="135"/>
    </row>
    <row r="408" ht="15.75">
      <c r="E408" s="135"/>
    </row>
    <row r="409" ht="15.75">
      <c r="E409" s="135"/>
    </row>
    <row r="410" ht="15.75">
      <c r="E410" s="135"/>
    </row>
    <row r="411" ht="15.75">
      <c r="E411" s="135"/>
    </row>
    <row r="412" ht="15.75">
      <c r="E412" s="135"/>
    </row>
    <row r="413" ht="15.75">
      <c r="E413" s="135"/>
    </row>
    <row r="414" ht="15.75">
      <c r="E414" s="135"/>
    </row>
    <row r="415" ht="15.75">
      <c r="E415" s="135"/>
    </row>
    <row r="416" ht="15.75">
      <c r="E416" s="135"/>
    </row>
    <row r="417" ht="15.75">
      <c r="E417" s="135"/>
    </row>
    <row r="418" ht="15.75">
      <c r="E418" s="135"/>
    </row>
    <row r="419" ht="15.75">
      <c r="E419" s="135"/>
    </row>
    <row r="420" ht="15.75">
      <c r="E420" s="135"/>
    </row>
    <row r="421" ht="15.75">
      <c r="E421" s="135"/>
    </row>
    <row r="422" ht="15.75">
      <c r="E422" s="135"/>
    </row>
    <row r="423" ht="15.75">
      <c r="E423" s="135"/>
    </row>
    <row r="424" ht="15.75">
      <c r="E424" s="135"/>
    </row>
    <row r="425" ht="15.75">
      <c r="E425" s="135"/>
    </row>
    <row r="426" ht="15.75">
      <c r="E426" s="135"/>
    </row>
    <row r="427" ht="15.75">
      <c r="E427" s="135"/>
    </row>
    <row r="428" ht="15.75">
      <c r="E428" s="135"/>
    </row>
    <row r="429" ht="15.75">
      <c r="E429" s="135"/>
    </row>
    <row r="430" ht="15.75">
      <c r="E430" s="135"/>
    </row>
    <row r="431" ht="15.75">
      <c r="E431" s="135"/>
    </row>
    <row r="432" ht="15.75">
      <c r="E432" s="135"/>
    </row>
    <row r="433" ht="15.75">
      <c r="E433" s="135"/>
    </row>
    <row r="434" ht="15.75">
      <c r="E434" s="135"/>
    </row>
    <row r="435" ht="15.75">
      <c r="E435" s="135"/>
    </row>
    <row r="436" ht="15.75">
      <c r="E436" s="135"/>
    </row>
    <row r="437" ht="15.75">
      <c r="E437" s="135"/>
    </row>
    <row r="438" ht="15.75">
      <c r="E438" s="135"/>
    </row>
    <row r="439" ht="15.75">
      <c r="E439" s="135"/>
    </row>
    <row r="440" ht="15.75">
      <c r="E440" s="135"/>
    </row>
    <row r="441" ht="15.75">
      <c r="E441" s="135"/>
    </row>
    <row r="442" ht="15.75">
      <c r="E442" s="135"/>
    </row>
    <row r="443" ht="15.75">
      <c r="E443" s="135"/>
    </row>
    <row r="444" ht="15.75">
      <c r="E444" s="135"/>
    </row>
    <row r="445" ht="15.75">
      <c r="E445" s="135"/>
    </row>
    <row r="446" ht="15.75">
      <c r="E446" s="135"/>
    </row>
    <row r="447" ht="15.75">
      <c r="E447" s="135"/>
    </row>
    <row r="448" ht="15.75">
      <c r="E448" s="135"/>
    </row>
    <row r="449" ht="15.75">
      <c r="E449" s="135"/>
    </row>
    <row r="450" ht="15.75">
      <c r="E450" s="135"/>
    </row>
    <row r="451" ht="15.75">
      <c r="E451" s="135"/>
    </row>
    <row r="452" ht="15.75">
      <c r="E452" s="135"/>
    </row>
    <row r="453" ht="15.75">
      <c r="E453" s="135"/>
    </row>
    <row r="454" ht="15.75">
      <c r="E454" s="135"/>
    </row>
    <row r="455" ht="15.75">
      <c r="E455" s="135"/>
    </row>
    <row r="456" ht="15.75">
      <c r="E456" s="135"/>
    </row>
    <row r="457" ht="15.75">
      <c r="E457" s="135"/>
    </row>
    <row r="458" ht="15.75">
      <c r="E458" s="135"/>
    </row>
    <row r="459" ht="15.75">
      <c r="E459" s="135"/>
    </row>
    <row r="460" ht="15.75">
      <c r="E460" s="135"/>
    </row>
    <row r="461" ht="15.75">
      <c r="E461" s="135"/>
    </row>
    <row r="462" ht="15.75">
      <c r="E462" s="135"/>
    </row>
    <row r="463" ht="15.75">
      <c r="E463" s="135"/>
    </row>
    <row r="464" ht="15.75">
      <c r="E464" s="135"/>
    </row>
    <row r="465" ht="15.75">
      <c r="E465" s="135"/>
    </row>
    <row r="466" ht="15.75">
      <c r="E466" s="135"/>
    </row>
    <row r="467" ht="15.75">
      <c r="E467" s="135"/>
    </row>
    <row r="468" ht="15.75">
      <c r="E468" s="135"/>
    </row>
    <row r="469" ht="15.75">
      <c r="E469" s="135"/>
    </row>
    <row r="470" ht="15.75">
      <c r="E470" s="135"/>
    </row>
    <row r="471" ht="15.75">
      <c r="E471" s="135"/>
    </row>
    <row r="472" ht="15.75">
      <c r="E472" s="135"/>
    </row>
    <row r="473" ht="15.75">
      <c r="E473" s="135"/>
    </row>
    <row r="474" ht="15.75">
      <c r="E474" s="135"/>
    </row>
    <row r="475" ht="15.75">
      <c r="E475" s="135"/>
    </row>
    <row r="476" ht="15.75">
      <c r="E476" s="135"/>
    </row>
    <row r="477" ht="15.75">
      <c r="E477" s="135"/>
    </row>
    <row r="478" ht="15.75">
      <c r="E478" s="135"/>
    </row>
    <row r="479" ht="15.75">
      <c r="E479" s="135"/>
    </row>
    <row r="480" ht="15.75">
      <c r="E480" s="135"/>
    </row>
    <row r="481" ht="15.75">
      <c r="E481" s="135"/>
    </row>
    <row r="482" ht="15.75">
      <c r="E482" s="135"/>
    </row>
    <row r="483" ht="15.75">
      <c r="E483" s="135"/>
    </row>
    <row r="484" ht="15.75">
      <c r="E484" s="135"/>
    </row>
    <row r="485" ht="15.75">
      <c r="E485" s="135"/>
    </row>
    <row r="486" ht="15.75">
      <c r="E486" s="135"/>
    </row>
    <row r="487" ht="15.75">
      <c r="E487" s="135"/>
    </row>
    <row r="488" ht="15.75">
      <c r="E488" s="135"/>
    </row>
    <row r="489" ht="15.75">
      <c r="E489" s="135"/>
    </row>
    <row r="490" ht="15.75">
      <c r="E490" s="135"/>
    </row>
    <row r="491" ht="15.75">
      <c r="E491" s="135"/>
    </row>
    <row r="492" ht="15.75">
      <c r="E492" s="135"/>
    </row>
    <row r="493" ht="15.75">
      <c r="E493" s="135"/>
    </row>
    <row r="494" ht="15.75">
      <c r="E494" s="135"/>
    </row>
    <row r="495" ht="15.75">
      <c r="E495" s="135"/>
    </row>
    <row r="496" ht="15.75">
      <c r="E496" s="135"/>
    </row>
    <row r="497" ht="15.75">
      <c r="E497" s="135"/>
    </row>
    <row r="498" ht="15.75">
      <c r="E498" s="135"/>
    </row>
    <row r="499" ht="15.75">
      <c r="E499" s="135"/>
    </row>
    <row r="500" ht="15.75">
      <c r="E500" s="135"/>
    </row>
    <row r="501" ht="15.75">
      <c r="E501" s="135"/>
    </row>
    <row r="502" ht="15.75">
      <c r="E502" s="135"/>
    </row>
    <row r="503" ht="15.75">
      <c r="E503" s="135"/>
    </row>
    <row r="504" ht="15.75">
      <c r="E504" s="135"/>
    </row>
    <row r="505" ht="15.75">
      <c r="E505" s="135"/>
    </row>
    <row r="506" ht="15.75">
      <c r="E506" s="135"/>
    </row>
    <row r="507" ht="15.75">
      <c r="E507" s="135"/>
    </row>
    <row r="508" ht="15.75">
      <c r="E508" s="135"/>
    </row>
    <row r="509" ht="15.75">
      <c r="E509" s="135"/>
    </row>
    <row r="510" ht="15.75">
      <c r="E510" s="135"/>
    </row>
    <row r="511" ht="15.75">
      <c r="E511" s="135"/>
    </row>
    <row r="512" ht="15.75">
      <c r="E512" s="135"/>
    </row>
    <row r="513" ht="15.75">
      <c r="E513" s="135"/>
    </row>
    <row r="514" ht="15.75">
      <c r="E514" s="135"/>
    </row>
    <row r="515" ht="15.75">
      <c r="E515" s="135"/>
    </row>
    <row r="516" ht="15.75">
      <c r="E516" s="135"/>
    </row>
    <row r="517" ht="15.75">
      <c r="E517" s="135"/>
    </row>
    <row r="518" ht="15.75">
      <c r="E518" s="135"/>
    </row>
    <row r="519" ht="15.75">
      <c r="E519" s="135"/>
    </row>
    <row r="520" ht="15.75">
      <c r="E520" s="135"/>
    </row>
    <row r="521" ht="15.75">
      <c r="E521" s="135"/>
    </row>
    <row r="522" ht="15.75">
      <c r="E522" s="135"/>
    </row>
    <row r="523" ht="15.75">
      <c r="E523" s="135"/>
    </row>
    <row r="524" ht="15.75">
      <c r="E524" s="135"/>
    </row>
    <row r="525" ht="15.75">
      <c r="E525" s="135"/>
    </row>
    <row r="526" ht="15.75">
      <c r="E526" s="135"/>
    </row>
    <row r="527" ht="15.75">
      <c r="E527" s="135"/>
    </row>
    <row r="528" ht="15.75">
      <c r="E528" s="135"/>
    </row>
    <row r="529" ht="15.75">
      <c r="E529" s="135"/>
    </row>
    <row r="530" ht="15.75">
      <c r="E530" s="135"/>
    </row>
    <row r="531" ht="15.75">
      <c r="E531" s="135"/>
    </row>
    <row r="532" ht="15.75">
      <c r="E532" s="135"/>
    </row>
    <row r="533" ht="15.75">
      <c r="E533" s="135"/>
    </row>
    <row r="534" ht="15.75">
      <c r="E534" s="135"/>
    </row>
    <row r="535" ht="15.75">
      <c r="E535" s="135"/>
    </row>
    <row r="536" ht="15.75">
      <c r="E536" s="135"/>
    </row>
    <row r="537" ht="15.75">
      <c r="E537" s="135"/>
    </row>
    <row r="538" ht="15.75">
      <c r="E538" s="135"/>
    </row>
    <row r="539" ht="15.75">
      <c r="E539" s="135"/>
    </row>
    <row r="540" ht="15.75">
      <c r="E540" s="135"/>
    </row>
    <row r="541" ht="15.75">
      <c r="E541" s="135"/>
    </row>
    <row r="542" ht="15.75">
      <c r="E542" s="135"/>
    </row>
    <row r="543" ht="15.75">
      <c r="E543" s="135"/>
    </row>
    <row r="544" ht="15.75">
      <c r="E544" s="135"/>
    </row>
    <row r="545" ht="15.75">
      <c r="E545" s="135"/>
    </row>
    <row r="546" ht="15.75">
      <c r="E546" s="135"/>
    </row>
    <row r="547" ht="15.75">
      <c r="E547" s="135"/>
    </row>
    <row r="548" ht="15.75">
      <c r="E548" s="135"/>
    </row>
    <row r="549" ht="15.75">
      <c r="E549" s="135"/>
    </row>
    <row r="550" ht="15.75">
      <c r="E550" s="135"/>
    </row>
    <row r="551" ht="15.75">
      <c r="E551" s="135"/>
    </row>
    <row r="552" ht="15.75">
      <c r="E552" s="135"/>
    </row>
    <row r="553" ht="15.75">
      <c r="E553" s="135"/>
    </row>
    <row r="554" ht="15.75">
      <c r="E554" s="135"/>
    </row>
    <row r="555" ht="15.75">
      <c r="E555" s="135"/>
    </row>
    <row r="556" ht="15.75">
      <c r="E556" s="135"/>
    </row>
    <row r="557" ht="15.75">
      <c r="E557" s="135"/>
    </row>
    <row r="558" ht="15.75">
      <c r="E558" s="135"/>
    </row>
    <row r="559" ht="15.75">
      <c r="E559" s="135"/>
    </row>
    <row r="560" ht="15.75">
      <c r="E560" s="135"/>
    </row>
    <row r="561" ht="15.75">
      <c r="E561" s="135"/>
    </row>
    <row r="562" ht="15.75">
      <c r="E562" s="135"/>
    </row>
    <row r="563" ht="15.75">
      <c r="E563" s="135"/>
    </row>
    <row r="564" ht="15.75">
      <c r="E564" s="135"/>
    </row>
    <row r="565" ht="15.75">
      <c r="E565" s="135"/>
    </row>
    <row r="566" ht="15.75">
      <c r="E566" s="135"/>
    </row>
    <row r="567" ht="15.75">
      <c r="E567" s="135"/>
    </row>
    <row r="568" ht="15.75">
      <c r="E568" s="135"/>
    </row>
    <row r="569" ht="15.75">
      <c r="E569" s="135"/>
    </row>
    <row r="570" ht="15.75">
      <c r="E570" s="135"/>
    </row>
    <row r="571" ht="15.75">
      <c r="E571" s="135"/>
    </row>
    <row r="572" ht="15.75">
      <c r="E572" s="135"/>
    </row>
    <row r="573" ht="15.75">
      <c r="E573" s="135"/>
    </row>
    <row r="574" ht="15.75">
      <c r="E574" s="135"/>
    </row>
    <row r="575" ht="15.75">
      <c r="E575" s="135"/>
    </row>
    <row r="576" ht="15.75">
      <c r="E576" s="135"/>
    </row>
    <row r="577" ht="15.75">
      <c r="E577" s="135"/>
    </row>
    <row r="578" ht="15.75">
      <c r="E578" s="135"/>
    </row>
    <row r="579" ht="15.75">
      <c r="E579" s="135"/>
    </row>
    <row r="580" ht="15.75">
      <c r="E580" s="135"/>
    </row>
    <row r="581" ht="15.75">
      <c r="E581" s="135"/>
    </row>
    <row r="582" ht="15.75">
      <c r="E582" s="135"/>
    </row>
    <row r="583" ht="15.75">
      <c r="E583" s="135"/>
    </row>
    <row r="584" ht="15.75">
      <c r="E584" s="135"/>
    </row>
    <row r="585" ht="15.75">
      <c r="E585" s="135"/>
    </row>
    <row r="586" ht="15.75">
      <c r="E586" s="135"/>
    </row>
    <row r="587" ht="15.75">
      <c r="E587" s="135"/>
    </row>
    <row r="588" ht="15.75">
      <c r="E588" s="135"/>
    </row>
    <row r="589" ht="15.75">
      <c r="E589" s="135"/>
    </row>
    <row r="590" ht="15.75">
      <c r="E590" s="135"/>
    </row>
    <row r="591" ht="15.75">
      <c r="E591" s="135"/>
    </row>
    <row r="592" ht="15.75">
      <c r="E592" s="135"/>
    </row>
    <row r="593" ht="15.75">
      <c r="E593" s="135"/>
    </row>
    <row r="594" ht="15.75">
      <c r="E594" s="135"/>
    </row>
    <row r="595" ht="15.75">
      <c r="E595" s="135"/>
    </row>
    <row r="596" ht="15.75">
      <c r="E596" s="135"/>
    </row>
    <row r="597" ht="15.75">
      <c r="E597" s="135"/>
    </row>
    <row r="598" ht="15.75">
      <c r="E598" s="135"/>
    </row>
    <row r="599" ht="15.75">
      <c r="E599" s="135"/>
    </row>
    <row r="600" ht="15.75">
      <c r="E600" s="135"/>
    </row>
    <row r="601" ht="15.75">
      <c r="E601" s="135"/>
    </row>
    <row r="602" ht="15.75">
      <c r="E602" s="135"/>
    </row>
    <row r="603" ht="15.75">
      <c r="E603" s="135"/>
    </row>
    <row r="604" ht="15.75">
      <c r="E604" s="135"/>
    </row>
    <row r="605" ht="15.75">
      <c r="E605" s="135"/>
    </row>
    <row r="606" ht="15.75">
      <c r="E606" s="135"/>
    </row>
    <row r="607" ht="15.75">
      <c r="E607" s="135"/>
    </row>
    <row r="608" ht="15.75">
      <c r="E608" s="135"/>
    </row>
    <row r="609" ht="15.75">
      <c r="E609" s="135"/>
    </row>
    <row r="610" ht="15.75">
      <c r="E610" s="135"/>
    </row>
    <row r="611" ht="15.75">
      <c r="E611" s="135"/>
    </row>
    <row r="612" ht="15.75">
      <c r="E612" s="135"/>
    </row>
    <row r="613" ht="15.75">
      <c r="E613" s="135"/>
    </row>
    <row r="614" ht="15.75">
      <c r="E614" s="135"/>
    </row>
    <row r="615" ht="15.75">
      <c r="E615" s="135"/>
    </row>
    <row r="616" ht="15.75">
      <c r="E616" s="135"/>
    </row>
    <row r="617" ht="15.75">
      <c r="E617" s="135"/>
    </row>
    <row r="618" ht="15.75">
      <c r="E618" s="135"/>
    </row>
    <row r="619" ht="15.75">
      <c r="E619" s="135"/>
    </row>
    <row r="620" ht="15.75">
      <c r="E620" s="135"/>
    </row>
    <row r="621" ht="15.75">
      <c r="E621" s="135"/>
    </row>
    <row r="622" ht="15.75">
      <c r="E622" s="135"/>
    </row>
    <row r="623" ht="15.75">
      <c r="E623" s="135"/>
    </row>
    <row r="624" ht="15.75">
      <c r="E624" s="135"/>
    </row>
    <row r="625" ht="15.75">
      <c r="E625" s="135"/>
    </row>
    <row r="626" ht="15.75">
      <c r="E626" s="135"/>
    </row>
    <row r="627" ht="15.75">
      <c r="E627" s="135"/>
    </row>
    <row r="628" ht="15.75">
      <c r="E628" s="135"/>
    </row>
    <row r="629" ht="15.75">
      <c r="E629" s="135"/>
    </row>
    <row r="630" ht="15.75">
      <c r="E630" s="135"/>
    </row>
    <row r="631" ht="15.75">
      <c r="E631" s="135"/>
    </row>
    <row r="632" ht="15.75">
      <c r="E632" s="135"/>
    </row>
    <row r="633" ht="15.75">
      <c r="E633" s="135"/>
    </row>
    <row r="634" ht="15.75">
      <c r="E634" s="135"/>
    </row>
    <row r="635" ht="15.75">
      <c r="E635" s="135"/>
    </row>
    <row r="636" ht="15.75">
      <c r="E636" s="135"/>
    </row>
    <row r="637" ht="15.75">
      <c r="E637" s="135"/>
    </row>
    <row r="638" ht="15.75">
      <c r="E638" s="135"/>
    </row>
    <row r="639" ht="15.75">
      <c r="E639" s="135"/>
    </row>
    <row r="640" ht="15.75">
      <c r="E640" s="135"/>
    </row>
    <row r="641" ht="15.75">
      <c r="E641" s="135"/>
    </row>
    <row r="642" ht="15.75">
      <c r="E642" s="135"/>
    </row>
    <row r="643" ht="15.75">
      <c r="E643" s="135"/>
    </row>
    <row r="644" ht="15.75">
      <c r="E644" s="135"/>
    </row>
    <row r="645" ht="15.75">
      <c r="E645" s="135"/>
    </row>
    <row r="646" ht="15.75">
      <c r="E646" s="135"/>
    </row>
    <row r="647" ht="15.75">
      <c r="E647" s="135"/>
    </row>
    <row r="648" ht="15.75">
      <c r="E648" s="135"/>
    </row>
    <row r="649" ht="15.75">
      <c r="E649" s="135"/>
    </row>
    <row r="650" ht="15.75">
      <c r="E650" s="135"/>
    </row>
    <row r="651" ht="15.75">
      <c r="E651" s="135"/>
    </row>
    <row r="652" ht="15.75">
      <c r="E652" s="135"/>
    </row>
    <row r="653" ht="15.75">
      <c r="E653" s="135"/>
    </row>
    <row r="654" ht="15.75">
      <c r="E654" s="135"/>
    </row>
    <row r="655" ht="15.75">
      <c r="E655" s="135"/>
    </row>
    <row r="656" ht="15.75">
      <c r="E656" s="135"/>
    </row>
    <row r="657" ht="15.75">
      <c r="E657" s="135"/>
    </row>
    <row r="658" ht="15.75">
      <c r="E658" s="135"/>
    </row>
    <row r="659" ht="15.75">
      <c r="E659" s="135"/>
    </row>
    <row r="660" ht="15.75">
      <c r="E660" s="135"/>
    </row>
    <row r="661" ht="15.75">
      <c r="E661" s="135"/>
    </row>
    <row r="662" ht="15.75">
      <c r="E662" s="135"/>
    </row>
    <row r="663" ht="15.75">
      <c r="E663" s="135"/>
    </row>
    <row r="664" ht="15.75">
      <c r="E664" s="135"/>
    </row>
    <row r="665" ht="15.75">
      <c r="E665" s="135"/>
    </row>
    <row r="666" ht="15.75">
      <c r="E666" s="135"/>
    </row>
    <row r="667" ht="15.75">
      <c r="E667" s="135"/>
    </row>
    <row r="668" ht="15.75">
      <c r="E668" s="135"/>
    </row>
    <row r="669" ht="15.75">
      <c r="E669" s="135"/>
    </row>
    <row r="670" ht="15.75">
      <c r="E670" s="135"/>
    </row>
    <row r="671" ht="15.75">
      <c r="E671" s="135"/>
    </row>
    <row r="672" ht="15.75">
      <c r="E672" s="135"/>
    </row>
    <row r="673" ht="15.75">
      <c r="E673" s="135"/>
    </row>
    <row r="674" ht="15.75">
      <c r="E674" s="135"/>
    </row>
    <row r="675" ht="15.75">
      <c r="E675" s="135"/>
    </row>
    <row r="676" ht="15.75">
      <c r="E676" s="135"/>
    </row>
    <row r="677" ht="15.75">
      <c r="E677" s="135"/>
    </row>
    <row r="678" ht="15.75">
      <c r="E678" s="135"/>
    </row>
    <row r="679" ht="15.75">
      <c r="E679" s="135"/>
    </row>
    <row r="680" ht="15.75">
      <c r="E680" s="135"/>
    </row>
    <row r="681" ht="15.75">
      <c r="E681" s="135"/>
    </row>
    <row r="682" ht="15.75">
      <c r="E682" s="135"/>
    </row>
    <row r="683" ht="15.75">
      <c r="E683" s="135"/>
    </row>
    <row r="684" ht="15.75">
      <c r="E684" s="135"/>
    </row>
    <row r="685" ht="15.75">
      <c r="E685" s="135"/>
    </row>
    <row r="686" ht="15.75">
      <c r="E686" s="135"/>
    </row>
    <row r="687" ht="15.75">
      <c r="E687" s="135"/>
    </row>
    <row r="688" ht="15.75">
      <c r="E688" s="135"/>
    </row>
    <row r="689" ht="15.75">
      <c r="E689" s="135"/>
    </row>
    <row r="690" ht="15.75">
      <c r="E690" s="135"/>
    </row>
    <row r="691" ht="15.75">
      <c r="E691" s="135"/>
    </row>
    <row r="692" ht="15.75">
      <c r="E692" s="135"/>
    </row>
    <row r="693" ht="15.75">
      <c r="E693" s="135"/>
    </row>
    <row r="694" ht="15.75">
      <c r="E694" s="135"/>
    </row>
    <row r="695" ht="15.75">
      <c r="E695" s="135"/>
    </row>
    <row r="696" ht="15.75">
      <c r="E696" s="135"/>
    </row>
    <row r="697" ht="15.75">
      <c r="E697" s="135"/>
    </row>
    <row r="698" ht="15.75">
      <c r="E698" s="135"/>
    </row>
    <row r="699" ht="15.75">
      <c r="E699" s="135"/>
    </row>
    <row r="700" ht="15.75">
      <c r="E700" s="135"/>
    </row>
    <row r="701" ht="15.75">
      <c r="E701" s="135"/>
    </row>
    <row r="702" ht="15.75">
      <c r="E702" s="135"/>
    </row>
    <row r="703" ht="15.75">
      <c r="E703" s="135"/>
    </row>
    <row r="704" ht="15.75">
      <c r="E704" s="135"/>
    </row>
    <row r="705" ht="15.75">
      <c r="E705" s="135"/>
    </row>
    <row r="706" ht="15.75">
      <c r="E706" s="135"/>
    </row>
    <row r="707" ht="15.75">
      <c r="E707" s="135"/>
    </row>
    <row r="708" ht="15.75">
      <c r="E708" s="135"/>
    </row>
    <row r="709" ht="15.75">
      <c r="E709" s="135"/>
    </row>
    <row r="710" ht="15.75">
      <c r="E710" s="135"/>
    </row>
    <row r="711" ht="15.75">
      <c r="E711" s="135"/>
    </row>
    <row r="712" ht="15.75">
      <c r="E712" s="135"/>
    </row>
    <row r="713" ht="15.75">
      <c r="E713" s="135"/>
    </row>
    <row r="714" ht="15.75">
      <c r="E714" s="135"/>
    </row>
    <row r="715" ht="15.75">
      <c r="E715" s="135"/>
    </row>
    <row r="716" ht="15.75">
      <c r="E716" s="135"/>
    </row>
    <row r="717" ht="15.75">
      <c r="E717" s="135"/>
    </row>
    <row r="718" ht="15.75">
      <c r="E718" s="135"/>
    </row>
    <row r="719" ht="15.75">
      <c r="E719" s="135"/>
    </row>
    <row r="720" ht="15.75">
      <c r="E720" s="135"/>
    </row>
    <row r="721" ht="15.75">
      <c r="E721" s="135"/>
    </row>
    <row r="722" ht="15.75">
      <c r="E722" s="135"/>
    </row>
    <row r="723" ht="15.75">
      <c r="E723" s="135"/>
    </row>
    <row r="724" ht="15.75">
      <c r="E724" s="135"/>
    </row>
    <row r="725" ht="15.75">
      <c r="E725" s="135"/>
    </row>
    <row r="726" ht="15.75">
      <c r="E726" s="135"/>
    </row>
    <row r="727" ht="15.75">
      <c r="E727" s="135"/>
    </row>
    <row r="728" ht="15.75">
      <c r="E728" s="135"/>
    </row>
    <row r="729" ht="15.75">
      <c r="E729" s="135"/>
    </row>
    <row r="730" ht="15.75">
      <c r="E730" s="135"/>
    </row>
    <row r="731" ht="15.75">
      <c r="E731" s="135"/>
    </row>
    <row r="732" ht="15.75">
      <c r="E732" s="135"/>
    </row>
    <row r="733" ht="15.75">
      <c r="E733" s="135"/>
    </row>
    <row r="734" ht="15.75">
      <c r="E734" s="135"/>
    </row>
    <row r="735" ht="15.75">
      <c r="E735" s="135"/>
    </row>
    <row r="736" ht="15.75">
      <c r="E736" s="135"/>
    </row>
    <row r="737" ht="15.75">
      <c r="E737" s="135"/>
    </row>
    <row r="738" ht="15.75">
      <c r="E738" s="135"/>
    </row>
    <row r="739" ht="15.75">
      <c r="E739" s="135"/>
    </row>
    <row r="740" ht="15.75">
      <c r="E740" s="135"/>
    </row>
    <row r="741" ht="15.75">
      <c r="E741" s="135"/>
    </row>
    <row r="742" ht="15.75">
      <c r="E742" s="135"/>
    </row>
    <row r="743" ht="15.75">
      <c r="E743" s="135"/>
    </row>
    <row r="744" ht="15.75">
      <c r="E744" s="135"/>
    </row>
    <row r="745" ht="15.75">
      <c r="E745" s="135"/>
    </row>
    <row r="746" ht="15.75">
      <c r="E746" s="135"/>
    </row>
    <row r="747" ht="15.75">
      <c r="E747" s="135"/>
    </row>
    <row r="748" ht="15.75">
      <c r="E748" s="135"/>
    </row>
    <row r="749" ht="15.75">
      <c r="E749" s="135"/>
    </row>
    <row r="750" ht="15.75">
      <c r="E750" s="135"/>
    </row>
    <row r="751" ht="15.75">
      <c r="E751" s="135"/>
    </row>
    <row r="752" ht="15.75">
      <c r="E752" s="135"/>
    </row>
    <row r="753" ht="15.75">
      <c r="E753" s="135"/>
    </row>
    <row r="754" ht="15.75">
      <c r="E754" s="135"/>
    </row>
    <row r="755" ht="15.75">
      <c r="E755" s="135"/>
    </row>
    <row r="756" ht="15.75">
      <c r="E756" s="135"/>
    </row>
    <row r="757" ht="15.75">
      <c r="E757" s="135"/>
    </row>
    <row r="758" ht="15.75">
      <c r="E758" s="135"/>
    </row>
    <row r="759" ht="15.75">
      <c r="E759" s="135"/>
    </row>
    <row r="760" ht="15.75">
      <c r="E760" s="135"/>
    </row>
    <row r="761" ht="15.75">
      <c r="E761" s="135"/>
    </row>
    <row r="762" ht="15.75">
      <c r="E762" s="135"/>
    </row>
    <row r="763" ht="15.75">
      <c r="E763" s="135"/>
    </row>
    <row r="764" ht="15.75">
      <c r="E764" s="135"/>
    </row>
    <row r="765" ht="15.75">
      <c r="E765" s="135"/>
    </row>
    <row r="766" ht="15.75">
      <c r="E766" s="135"/>
    </row>
    <row r="767" ht="15.75">
      <c r="E767" s="135"/>
    </row>
    <row r="768" ht="15.75">
      <c r="E768" s="135"/>
    </row>
    <row r="769" ht="15.75">
      <c r="E769" s="135"/>
    </row>
    <row r="770" ht="15.75">
      <c r="E770" s="135"/>
    </row>
    <row r="771" ht="15.75">
      <c r="E771" s="135"/>
    </row>
    <row r="772" ht="15.75">
      <c r="E772" s="135"/>
    </row>
    <row r="773" ht="15.75">
      <c r="E773" s="135"/>
    </row>
    <row r="774" ht="15.75">
      <c r="E774" s="135"/>
    </row>
    <row r="775" ht="15.75">
      <c r="E775" s="135"/>
    </row>
    <row r="776" ht="15.75">
      <c r="E776" s="135"/>
    </row>
    <row r="777" ht="15.75">
      <c r="E777" s="135"/>
    </row>
    <row r="778" ht="15.75">
      <c r="E778" s="135"/>
    </row>
    <row r="779" ht="15.75">
      <c r="E779" s="135"/>
    </row>
    <row r="780" ht="15.75">
      <c r="E780" s="135"/>
    </row>
    <row r="781" ht="15.75">
      <c r="E781" s="135"/>
    </row>
    <row r="782" ht="15.75">
      <c r="E782" s="135"/>
    </row>
    <row r="783" ht="15.75">
      <c r="E783" s="135"/>
    </row>
    <row r="784" ht="15.75">
      <c r="E784" s="135"/>
    </row>
    <row r="785" ht="15.75">
      <c r="E785" s="135"/>
    </row>
    <row r="786" ht="15.75">
      <c r="E786" s="135"/>
    </row>
    <row r="787" ht="15.75">
      <c r="E787" s="135"/>
    </row>
    <row r="788" ht="15.75">
      <c r="E788" s="135"/>
    </row>
    <row r="789" ht="15.75">
      <c r="E789" s="135"/>
    </row>
    <row r="790" ht="15.75">
      <c r="E790" s="135"/>
    </row>
    <row r="791" ht="15.75">
      <c r="E791" s="135"/>
    </row>
    <row r="792" ht="15.75">
      <c r="E792" s="135"/>
    </row>
    <row r="793" ht="15.75">
      <c r="E793" s="135"/>
    </row>
    <row r="794" ht="15.75">
      <c r="E794" s="135"/>
    </row>
    <row r="795" ht="15.75">
      <c r="E795" s="135"/>
    </row>
    <row r="796" ht="15.75">
      <c r="E796" s="135"/>
    </row>
    <row r="797" ht="15.75">
      <c r="E797" s="135"/>
    </row>
    <row r="798" ht="15.75">
      <c r="E798" s="135"/>
    </row>
    <row r="799" ht="15.75">
      <c r="E799" s="135"/>
    </row>
    <row r="800" ht="15.75">
      <c r="E800" s="135"/>
    </row>
    <row r="801" ht="15.75">
      <c r="E801" s="135"/>
    </row>
    <row r="802" ht="15.75">
      <c r="E802" s="135"/>
    </row>
    <row r="803" ht="15.75">
      <c r="E803" s="135"/>
    </row>
    <row r="804" ht="15.75">
      <c r="E804" s="135"/>
    </row>
    <row r="805" ht="15.75">
      <c r="E805" s="135"/>
    </row>
    <row r="806" ht="15.75">
      <c r="E806" s="135"/>
    </row>
    <row r="807" ht="15.75">
      <c r="E807" s="135"/>
    </row>
    <row r="808" ht="15.75">
      <c r="E808" s="135"/>
    </row>
    <row r="809" ht="15.75">
      <c r="E809" s="135"/>
    </row>
    <row r="810" ht="15.75">
      <c r="E810" s="135"/>
    </row>
    <row r="811" ht="15.75">
      <c r="E811" s="135"/>
    </row>
    <row r="812" ht="15.75">
      <c r="E812" s="135"/>
    </row>
    <row r="813" ht="15.75">
      <c r="E813" s="135"/>
    </row>
    <row r="814" ht="15.75">
      <c r="E814" s="135"/>
    </row>
    <row r="815" ht="15.75">
      <c r="E815" s="135"/>
    </row>
    <row r="816" ht="15.75">
      <c r="E816" s="135"/>
    </row>
    <row r="817" ht="15.75">
      <c r="E817" s="135"/>
    </row>
    <row r="818" ht="15.75">
      <c r="E818" s="135"/>
    </row>
    <row r="819" ht="15.75">
      <c r="E819" s="135"/>
    </row>
    <row r="820" ht="15.75">
      <c r="E820" s="135"/>
    </row>
    <row r="821" ht="15.75">
      <c r="E821" s="135"/>
    </row>
    <row r="822" ht="15.75">
      <c r="E822" s="135"/>
    </row>
    <row r="823" ht="15.75">
      <c r="E823" s="135"/>
    </row>
    <row r="824" ht="15.75">
      <c r="E824" s="135"/>
    </row>
    <row r="825" ht="15.75">
      <c r="E825" s="135"/>
    </row>
    <row r="826" ht="15.75">
      <c r="E826" s="135"/>
    </row>
    <row r="827" ht="15.75">
      <c r="E827" s="135"/>
    </row>
    <row r="828" ht="15.75">
      <c r="E828" s="135"/>
    </row>
    <row r="829" ht="15.75">
      <c r="E829" s="135"/>
    </row>
    <row r="830" ht="15.75">
      <c r="E830" s="135"/>
    </row>
    <row r="831" ht="15.75">
      <c r="E831" s="135"/>
    </row>
    <row r="832" ht="15.75">
      <c r="E832" s="135"/>
    </row>
    <row r="833" ht="15.75">
      <c r="E833" s="135"/>
    </row>
    <row r="834" ht="15.75">
      <c r="E834" s="135"/>
    </row>
    <row r="835" ht="15.75">
      <c r="E835" s="135"/>
    </row>
    <row r="836" ht="15.75">
      <c r="E836" s="135"/>
    </row>
    <row r="837" ht="15.75">
      <c r="E837" s="135"/>
    </row>
    <row r="838" ht="15.75">
      <c r="E838" s="135"/>
    </row>
    <row r="839" ht="15.75">
      <c r="E839" s="135"/>
    </row>
    <row r="840" ht="15.75">
      <c r="E840" s="135"/>
    </row>
    <row r="841" ht="15.75">
      <c r="E841" s="135"/>
    </row>
    <row r="842" ht="15.75">
      <c r="E842" s="135"/>
    </row>
    <row r="843" ht="15.75">
      <c r="E843" s="135"/>
    </row>
    <row r="844" ht="15.75">
      <c r="E844" s="135"/>
    </row>
    <row r="845" ht="15.75">
      <c r="E845" s="135"/>
    </row>
    <row r="846" ht="15.75">
      <c r="E846" s="135"/>
    </row>
    <row r="847" ht="15.75">
      <c r="E847" s="135"/>
    </row>
    <row r="848" ht="15.75">
      <c r="E848" s="135"/>
    </row>
    <row r="849" ht="15.75">
      <c r="E849" s="135"/>
    </row>
    <row r="850" ht="15.75">
      <c r="E850" s="135"/>
    </row>
    <row r="851" ht="15.75">
      <c r="E851" s="135"/>
    </row>
    <row r="852" ht="15.75">
      <c r="E852" s="135"/>
    </row>
    <row r="853" ht="15.75">
      <c r="E853" s="135"/>
    </row>
    <row r="854" ht="15.75">
      <c r="E854" s="135"/>
    </row>
    <row r="855" ht="15.75">
      <c r="E855" s="135"/>
    </row>
    <row r="856" ht="15.75">
      <c r="E856" s="135"/>
    </row>
    <row r="857" ht="15.75">
      <c r="E857" s="135"/>
    </row>
    <row r="858" ht="15.75">
      <c r="E858" s="135"/>
    </row>
    <row r="859" ht="15.75">
      <c r="E859" s="135"/>
    </row>
    <row r="860" ht="15.75">
      <c r="E860" s="135"/>
    </row>
    <row r="861" ht="15.75">
      <c r="E861" s="135"/>
    </row>
    <row r="862" ht="15.75">
      <c r="E862" s="135"/>
    </row>
    <row r="863" ht="15.75">
      <c r="E863" s="135"/>
    </row>
    <row r="864" ht="15.75">
      <c r="E864" s="135"/>
    </row>
    <row r="865" ht="15.75">
      <c r="E865" s="135"/>
    </row>
    <row r="866" ht="15.75">
      <c r="E866" s="135"/>
    </row>
    <row r="867" ht="15.75">
      <c r="E867" s="135"/>
    </row>
    <row r="868" ht="15.75">
      <c r="E868" s="135"/>
    </row>
    <row r="869" ht="15.75">
      <c r="E869" s="135"/>
    </row>
    <row r="870" ht="15.75">
      <c r="E870" s="135"/>
    </row>
    <row r="871" ht="15.75">
      <c r="E871" s="135"/>
    </row>
    <row r="872" ht="15.75">
      <c r="E872" s="135"/>
    </row>
    <row r="873" ht="15.75">
      <c r="E873" s="135"/>
    </row>
    <row r="874" ht="15.75">
      <c r="E874" s="135"/>
    </row>
    <row r="875" ht="15.75">
      <c r="E875" s="135"/>
    </row>
    <row r="876" ht="15.75">
      <c r="E876" s="135"/>
    </row>
    <row r="877" ht="15.75">
      <c r="E877" s="135"/>
    </row>
    <row r="878" ht="15.75">
      <c r="E878" s="135"/>
    </row>
    <row r="879" ht="15.75">
      <c r="E879" s="135"/>
    </row>
    <row r="880" ht="15.75">
      <c r="E880" s="135"/>
    </row>
    <row r="881" ht="15.75">
      <c r="E881" s="135"/>
    </row>
    <row r="882" ht="15.75">
      <c r="E882" s="135"/>
    </row>
    <row r="883" ht="15.75">
      <c r="E883" s="135"/>
    </row>
    <row r="884" ht="15.75">
      <c r="E884" s="135"/>
    </row>
    <row r="885" ht="15.75">
      <c r="E885" s="135"/>
    </row>
    <row r="886" ht="15.75">
      <c r="E886" s="135"/>
    </row>
    <row r="887" ht="15.75">
      <c r="E887" s="135"/>
    </row>
    <row r="888" ht="15.75">
      <c r="E888" s="135"/>
    </row>
    <row r="889" ht="15.75">
      <c r="E889" s="135"/>
    </row>
    <row r="890" ht="15.75">
      <c r="E890" s="135"/>
    </row>
    <row r="891" ht="15.75">
      <c r="E891" s="135"/>
    </row>
    <row r="892" ht="15.75">
      <c r="E892" s="135"/>
    </row>
    <row r="893" ht="15.75">
      <c r="E893" s="135"/>
    </row>
    <row r="894" ht="15.75">
      <c r="E894" s="135"/>
    </row>
    <row r="895" ht="15.75">
      <c r="E895" s="135"/>
    </row>
    <row r="896" ht="15.75">
      <c r="E896" s="135"/>
    </row>
    <row r="897" ht="15.75">
      <c r="E897" s="135"/>
    </row>
    <row r="898" ht="15.75">
      <c r="E898" s="135"/>
    </row>
    <row r="899" ht="15.75">
      <c r="E899" s="135"/>
    </row>
    <row r="900" ht="15.75">
      <c r="E900" s="135"/>
    </row>
    <row r="901" ht="15.75">
      <c r="E901" s="135"/>
    </row>
    <row r="902" ht="15.75">
      <c r="E902" s="135"/>
    </row>
    <row r="903" ht="15.75">
      <c r="E903" s="135"/>
    </row>
    <row r="904" ht="15.75">
      <c r="E904" s="135"/>
    </row>
    <row r="905" ht="15.75">
      <c r="E905" s="135"/>
    </row>
    <row r="906" ht="15.75">
      <c r="E906" s="135"/>
    </row>
    <row r="907" ht="15.75">
      <c r="E907" s="135"/>
    </row>
    <row r="908" ht="15.75">
      <c r="E908" s="135"/>
    </row>
    <row r="909" ht="15.75">
      <c r="E909" s="135"/>
    </row>
    <row r="910" ht="15.75">
      <c r="E910" s="135"/>
    </row>
    <row r="911" ht="15.75">
      <c r="E911" s="135"/>
    </row>
    <row r="912" ht="15.75">
      <c r="E912" s="135"/>
    </row>
    <row r="913" ht="15.75">
      <c r="E913" s="135"/>
    </row>
    <row r="914" ht="15.75">
      <c r="E914" s="135"/>
    </row>
    <row r="915" ht="15.75">
      <c r="E915" s="135"/>
    </row>
    <row r="916" ht="15.75">
      <c r="E916" s="135"/>
    </row>
    <row r="917" ht="15.75">
      <c r="E917" s="135"/>
    </row>
    <row r="918" ht="15.75">
      <c r="E918" s="135"/>
    </row>
    <row r="919" ht="15.75">
      <c r="E919" s="135"/>
    </row>
    <row r="920" ht="15.75">
      <c r="E920" s="135"/>
    </row>
    <row r="921" ht="15.75">
      <c r="E921" s="135"/>
    </row>
    <row r="922" ht="15.75">
      <c r="E922" s="135"/>
    </row>
    <row r="923" ht="15.75">
      <c r="E923" s="135"/>
    </row>
    <row r="924" ht="15.75">
      <c r="E924" s="135"/>
    </row>
    <row r="925" ht="15.75">
      <c r="E925" s="135"/>
    </row>
    <row r="926" ht="15.75">
      <c r="E926" s="135"/>
    </row>
    <row r="927" ht="15.75">
      <c r="E927" s="135"/>
    </row>
    <row r="928" ht="15.75">
      <c r="E928" s="135"/>
    </row>
    <row r="929" ht="15.75">
      <c r="E929" s="135"/>
    </row>
    <row r="930" ht="15.75">
      <c r="E930" s="135"/>
    </row>
    <row r="931" ht="15.75">
      <c r="E931" s="135"/>
    </row>
    <row r="932" ht="15.75">
      <c r="E932" s="135"/>
    </row>
    <row r="933" ht="15.75">
      <c r="E933" s="135"/>
    </row>
    <row r="934" ht="15.75">
      <c r="E934" s="135"/>
    </row>
    <row r="935" ht="15.75">
      <c r="E935" s="135"/>
    </row>
    <row r="936" ht="15.75">
      <c r="E936" s="135"/>
    </row>
    <row r="937" ht="15.75">
      <c r="E937" s="135"/>
    </row>
    <row r="938" ht="15.75">
      <c r="E938" s="135"/>
    </row>
    <row r="939" ht="15.75">
      <c r="E939" s="135"/>
    </row>
    <row r="940" ht="15.75">
      <c r="E940" s="135"/>
    </row>
    <row r="941" ht="15.75">
      <c r="E941" s="135"/>
    </row>
    <row r="942" ht="15.75">
      <c r="E942" s="135"/>
    </row>
    <row r="943" ht="15.75">
      <c r="E943" s="135"/>
    </row>
    <row r="944" ht="15.75">
      <c r="E944" s="135"/>
    </row>
    <row r="945" ht="15.75">
      <c r="E945" s="135"/>
    </row>
    <row r="946" ht="15.75">
      <c r="E946" s="135"/>
    </row>
    <row r="947" ht="15.75">
      <c r="E947" s="135"/>
    </row>
    <row r="948" ht="15.75">
      <c r="E948" s="135"/>
    </row>
    <row r="949" ht="15.75">
      <c r="E949" s="135"/>
    </row>
    <row r="950" ht="15.75">
      <c r="E950" s="135"/>
    </row>
    <row r="951" ht="15.75">
      <c r="E951" s="135"/>
    </row>
    <row r="952" ht="15.75">
      <c r="E952" s="135"/>
    </row>
    <row r="953" ht="15.75">
      <c r="E953" s="135"/>
    </row>
    <row r="954" ht="15.75">
      <c r="E954" s="135"/>
    </row>
    <row r="955" ht="15.75">
      <c r="E955" s="135"/>
    </row>
    <row r="956" ht="15.75">
      <c r="E956" s="135"/>
    </row>
    <row r="957" ht="15.75">
      <c r="E957" s="135"/>
    </row>
    <row r="958" ht="15.75">
      <c r="E958" s="135"/>
    </row>
    <row r="959" ht="15.75">
      <c r="E959" s="135"/>
    </row>
    <row r="960" ht="15.75">
      <c r="E960" s="135"/>
    </row>
    <row r="961" ht="15.75">
      <c r="E961" s="135"/>
    </row>
    <row r="962" ht="15.75">
      <c r="E962" s="135"/>
    </row>
    <row r="963" ht="15.75">
      <c r="E963" s="135"/>
    </row>
    <row r="964" ht="15.75">
      <c r="E964" s="135"/>
    </row>
    <row r="965" ht="15.75">
      <c r="E965" s="135"/>
    </row>
    <row r="966" ht="15.75">
      <c r="E966" s="135"/>
    </row>
    <row r="967" ht="15.75">
      <c r="E967" s="135"/>
    </row>
    <row r="968" ht="15.75">
      <c r="E968" s="135"/>
    </row>
    <row r="969" ht="15.75">
      <c r="E969" s="135"/>
    </row>
    <row r="970" ht="15.75">
      <c r="E970" s="135"/>
    </row>
    <row r="971" ht="15.75">
      <c r="E971" s="135"/>
    </row>
    <row r="972" ht="15.75">
      <c r="E972" s="135"/>
    </row>
    <row r="973" ht="15.75">
      <c r="E973" s="135"/>
    </row>
    <row r="974" ht="15.75">
      <c r="E974" s="135"/>
    </row>
    <row r="975" ht="15.75">
      <c r="E975" s="135"/>
    </row>
    <row r="976" ht="15.75">
      <c r="E976" s="135"/>
    </row>
    <row r="977" ht="15.75">
      <c r="E977" s="135"/>
    </row>
    <row r="978" ht="15.75">
      <c r="E978" s="135"/>
    </row>
    <row r="979" ht="15.75">
      <c r="E979" s="135"/>
    </row>
    <row r="980" ht="15.75">
      <c r="E980" s="135"/>
    </row>
    <row r="981" ht="15.75">
      <c r="E981" s="135"/>
    </row>
    <row r="982" ht="15.75">
      <c r="E982" s="135"/>
    </row>
    <row r="983" ht="15.75">
      <c r="E983" s="135"/>
    </row>
    <row r="984" ht="15.75">
      <c r="E984" s="135"/>
    </row>
    <row r="985" ht="15.75">
      <c r="E985" s="135"/>
    </row>
    <row r="986" ht="15.75">
      <c r="E986" s="135"/>
    </row>
    <row r="987" ht="15.75">
      <c r="E987" s="135"/>
    </row>
    <row r="988" ht="15.75">
      <c r="E988" s="135"/>
    </row>
    <row r="989" ht="15.75">
      <c r="E989" s="135"/>
    </row>
    <row r="990" ht="15.75">
      <c r="E990" s="135"/>
    </row>
    <row r="991" ht="15.75">
      <c r="E991" s="135"/>
    </row>
    <row r="992" ht="15.75">
      <c r="E992" s="135"/>
    </row>
    <row r="993" ht="15.75">
      <c r="E993" s="135"/>
    </row>
    <row r="994" ht="15.75">
      <c r="E994" s="135"/>
    </row>
    <row r="995" ht="15.75">
      <c r="E995" s="135"/>
    </row>
    <row r="996" ht="15.75">
      <c r="E996" s="135"/>
    </row>
    <row r="997" ht="15.75">
      <c r="E997" s="135"/>
    </row>
    <row r="998" ht="15.75">
      <c r="E998" s="135"/>
    </row>
    <row r="999" ht="15.75">
      <c r="E999" s="135"/>
    </row>
    <row r="1000" ht="15.75">
      <c r="E1000" s="135"/>
    </row>
    <row r="1001" ht="15.75">
      <c r="E1001" s="135"/>
    </row>
    <row r="1002" ht="15.75">
      <c r="E1002" s="135"/>
    </row>
    <row r="1003" ht="15.75">
      <c r="E1003" s="135"/>
    </row>
    <row r="1004" ht="15.75">
      <c r="E1004" s="135"/>
    </row>
    <row r="1005" ht="15.75">
      <c r="E1005" s="135"/>
    </row>
    <row r="1006" ht="15.75">
      <c r="E1006" s="135"/>
    </row>
    <row r="1007" ht="15.75">
      <c r="E1007" s="135"/>
    </row>
    <row r="1008" ht="15.75">
      <c r="E1008" s="135"/>
    </row>
    <row r="1009" ht="15.75">
      <c r="E1009" s="135"/>
    </row>
    <row r="1010" ht="15.75">
      <c r="E1010" s="135"/>
    </row>
    <row r="1011" ht="15.75">
      <c r="E1011" s="135"/>
    </row>
    <row r="1012" ht="15.75">
      <c r="E1012" s="135"/>
    </row>
    <row r="1013" ht="15.75">
      <c r="E1013" s="135"/>
    </row>
    <row r="1014" ht="15.75">
      <c r="E1014" s="135"/>
    </row>
    <row r="1015" ht="15.75">
      <c r="E1015" s="135"/>
    </row>
    <row r="1016" ht="15.75">
      <c r="E1016" s="135"/>
    </row>
    <row r="1017" ht="15.75">
      <c r="E1017" s="135"/>
    </row>
    <row r="1018" ht="15.75">
      <c r="E1018" s="135"/>
    </row>
    <row r="1019" ht="15.75">
      <c r="E1019" s="135"/>
    </row>
    <row r="1020" ht="15.75">
      <c r="E1020" s="135"/>
    </row>
    <row r="1021" ht="15.75">
      <c r="E1021" s="135"/>
    </row>
    <row r="1022" ht="15.75">
      <c r="E1022" s="135"/>
    </row>
    <row r="1023" ht="15.75">
      <c r="E1023" s="135"/>
    </row>
    <row r="1024" ht="15.75">
      <c r="E1024" s="135"/>
    </row>
    <row r="1025" ht="15.75">
      <c r="E1025" s="135"/>
    </row>
    <row r="1026" ht="15.75">
      <c r="E1026" s="135"/>
    </row>
    <row r="1027" ht="15.75">
      <c r="E1027" s="135"/>
    </row>
    <row r="1028" ht="15.75">
      <c r="E1028" s="135"/>
    </row>
    <row r="1029" ht="15.75">
      <c r="E1029" s="135"/>
    </row>
    <row r="1030" ht="15.75">
      <c r="E1030" s="135"/>
    </row>
    <row r="1031" ht="15.75">
      <c r="E1031" s="135"/>
    </row>
    <row r="1032" ht="15.75">
      <c r="E1032" s="135"/>
    </row>
    <row r="1033" ht="15.75">
      <c r="E1033" s="135"/>
    </row>
    <row r="1034" ht="15.75">
      <c r="E1034" s="135"/>
    </row>
    <row r="1035" ht="15.75">
      <c r="E1035" s="135"/>
    </row>
    <row r="1036" ht="15.75">
      <c r="E1036" s="135"/>
    </row>
    <row r="1037" ht="15.75">
      <c r="E1037" s="135"/>
    </row>
    <row r="1038" ht="15.75">
      <c r="E1038" s="135"/>
    </row>
    <row r="1039" ht="15.75">
      <c r="E1039" s="135"/>
    </row>
    <row r="1040" ht="15.75">
      <c r="E1040" s="135"/>
    </row>
    <row r="1041" ht="15.75">
      <c r="E1041" s="135"/>
    </row>
    <row r="1042" ht="15.75">
      <c r="E1042" s="135"/>
    </row>
    <row r="1043" ht="15.75">
      <c r="E1043" s="135"/>
    </row>
    <row r="1044" ht="15.75">
      <c r="E1044" s="135"/>
    </row>
    <row r="1045" ht="15.75">
      <c r="E1045" s="135"/>
    </row>
    <row r="1046" ht="15.75">
      <c r="E1046" s="135"/>
    </row>
    <row r="1047" ht="15.75">
      <c r="E1047" s="135"/>
    </row>
    <row r="1048" ht="15.75">
      <c r="E1048" s="135"/>
    </row>
    <row r="1049" ht="15.75">
      <c r="E1049" s="135"/>
    </row>
    <row r="1050" ht="15.75">
      <c r="E1050" s="135"/>
    </row>
    <row r="1051" ht="15.75">
      <c r="E1051" s="135"/>
    </row>
    <row r="1052" ht="15.75">
      <c r="E1052" s="135"/>
    </row>
    <row r="1053" ht="15.75">
      <c r="E1053" s="135"/>
    </row>
    <row r="1054" ht="15.75">
      <c r="E1054" s="135"/>
    </row>
    <row r="1055" ht="15.75">
      <c r="E1055" s="135"/>
    </row>
    <row r="1056" ht="15.75">
      <c r="E1056" s="135"/>
    </row>
    <row r="1057" ht="15.75">
      <c r="E1057" s="135"/>
    </row>
    <row r="1058" ht="15.75">
      <c r="E1058" s="135"/>
    </row>
    <row r="1059" ht="15.75">
      <c r="E1059" s="135"/>
    </row>
    <row r="1060" ht="15.75">
      <c r="E1060" s="135"/>
    </row>
    <row r="1061" ht="15.75">
      <c r="E1061" s="135"/>
    </row>
    <row r="1062" ht="15.75">
      <c r="E1062" s="135"/>
    </row>
    <row r="1063" ht="15.75">
      <c r="E1063" s="135"/>
    </row>
    <row r="1064" ht="15.75">
      <c r="E1064" s="135"/>
    </row>
    <row r="1065" ht="15.75">
      <c r="E1065" s="135"/>
    </row>
    <row r="1066" ht="15.75">
      <c r="E1066" s="135"/>
    </row>
    <row r="1067" ht="15.75">
      <c r="E1067" s="135"/>
    </row>
    <row r="1068" ht="15.75">
      <c r="E1068" s="135"/>
    </row>
    <row r="1069" ht="15.75">
      <c r="E1069" s="135"/>
    </row>
    <row r="1070" ht="15.75">
      <c r="E1070" s="135"/>
    </row>
    <row r="1071" ht="15.75">
      <c r="E1071" s="135"/>
    </row>
    <row r="1072" ht="15.75">
      <c r="E1072" s="135"/>
    </row>
    <row r="1073" ht="15.75">
      <c r="E1073" s="135"/>
    </row>
    <row r="1074" ht="15.75">
      <c r="E1074" s="135"/>
    </row>
    <row r="1075" ht="15.75">
      <c r="E1075" s="135"/>
    </row>
    <row r="1076" ht="15.75">
      <c r="E1076" s="135"/>
    </row>
    <row r="1077" ht="15.75">
      <c r="E1077" s="135"/>
    </row>
    <row r="1078" ht="15.75">
      <c r="E1078" s="135"/>
    </row>
    <row r="1079" ht="15.75">
      <c r="E1079" s="135"/>
    </row>
    <row r="1080" ht="15.75">
      <c r="E1080" s="135"/>
    </row>
    <row r="1081" ht="15.75">
      <c r="E1081" s="135"/>
    </row>
    <row r="1082" ht="15.75">
      <c r="E1082" s="135"/>
    </row>
    <row r="1083" ht="15.75">
      <c r="E1083" s="135"/>
    </row>
    <row r="1084" ht="15.75">
      <c r="E1084" s="135"/>
    </row>
    <row r="1085" ht="15.75">
      <c r="E1085" s="135"/>
    </row>
    <row r="1086" ht="15.75">
      <c r="E1086" s="135"/>
    </row>
    <row r="1087" ht="15.75">
      <c r="E1087" s="135"/>
    </row>
    <row r="1088" ht="15.75">
      <c r="E1088" s="135"/>
    </row>
    <row r="1089" ht="15.75">
      <c r="E1089" s="135"/>
    </row>
    <row r="1090" ht="15.75">
      <c r="E1090" s="135"/>
    </row>
    <row r="1091" ht="15.75">
      <c r="E1091" s="135"/>
    </row>
    <row r="1092" ht="15.75">
      <c r="E1092" s="135"/>
    </row>
    <row r="1093" ht="15.75">
      <c r="E1093" s="135"/>
    </row>
    <row r="1094" ht="15.75">
      <c r="E1094" s="135"/>
    </row>
    <row r="1095" ht="15.75">
      <c r="E1095" s="135"/>
    </row>
    <row r="1096" ht="15.75">
      <c r="E1096" s="135"/>
    </row>
    <row r="1097" ht="15.75">
      <c r="E1097" s="135"/>
    </row>
    <row r="1098" ht="15.75">
      <c r="E1098" s="135"/>
    </row>
    <row r="1099" ht="15.75">
      <c r="E1099" s="135"/>
    </row>
    <row r="1100" ht="15.75">
      <c r="E1100" s="135"/>
    </row>
    <row r="1101" ht="15.75">
      <c r="E1101" s="135"/>
    </row>
    <row r="1102" ht="15.75">
      <c r="E1102" s="135"/>
    </row>
    <row r="1103" ht="15.75">
      <c r="E1103" s="135"/>
    </row>
    <row r="1104" ht="15.75">
      <c r="E1104" s="135"/>
    </row>
    <row r="1105" ht="15.75">
      <c r="E1105" s="135"/>
    </row>
    <row r="1106" ht="15.75">
      <c r="E1106" s="135"/>
    </row>
    <row r="1107" ht="15.75">
      <c r="E1107" s="135"/>
    </row>
    <row r="1108" ht="15.75">
      <c r="E1108" s="135"/>
    </row>
    <row r="1109" ht="15.75">
      <c r="E1109" s="135"/>
    </row>
    <row r="1110" ht="15.75">
      <c r="E1110" s="135"/>
    </row>
    <row r="1111" ht="15.75">
      <c r="E1111" s="135"/>
    </row>
    <row r="1112" ht="15.75">
      <c r="E1112" s="135"/>
    </row>
    <row r="1113" ht="15.75">
      <c r="E1113" s="135"/>
    </row>
    <row r="1114" ht="15.75">
      <c r="E1114" s="135"/>
    </row>
    <row r="1115" ht="15.75">
      <c r="E1115" s="135"/>
    </row>
    <row r="1116" ht="15.75">
      <c r="E1116" s="135"/>
    </row>
    <row r="1117" ht="15.75">
      <c r="E1117" s="135"/>
    </row>
    <row r="1118" ht="15.75">
      <c r="E1118" s="135"/>
    </row>
    <row r="1119" ht="15.75">
      <c r="E1119" s="135"/>
    </row>
    <row r="1120" ht="15.75">
      <c r="E1120" s="135"/>
    </row>
    <row r="1121" ht="15.75">
      <c r="E1121" s="135"/>
    </row>
    <row r="1122" ht="15.75">
      <c r="E1122" s="135"/>
    </row>
    <row r="1123" ht="15.75">
      <c r="E1123" s="135"/>
    </row>
    <row r="1124" ht="15.75">
      <c r="E1124" s="135"/>
    </row>
    <row r="1125" ht="15.75">
      <c r="E1125" s="135"/>
    </row>
    <row r="1126" ht="15.75">
      <c r="E1126" s="135"/>
    </row>
    <row r="1127" ht="15.75">
      <c r="E1127" s="135"/>
    </row>
    <row r="1128" ht="15.75">
      <c r="E1128" s="135"/>
    </row>
    <row r="1129" ht="15.75">
      <c r="E1129" s="135"/>
    </row>
    <row r="1130" ht="15.75">
      <c r="E1130" s="135"/>
    </row>
    <row r="1131" ht="15.75">
      <c r="E1131" s="135"/>
    </row>
    <row r="1132" ht="15.75">
      <c r="E1132" s="135"/>
    </row>
    <row r="1133" ht="15.75">
      <c r="E1133" s="135"/>
    </row>
    <row r="1134" ht="15.75">
      <c r="E1134" s="135"/>
    </row>
    <row r="1135" ht="15.75">
      <c r="E1135" s="135"/>
    </row>
    <row r="1136" ht="15.75">
      <c r="E1136" s="135"/>
    </row>
    <row r="1137" ht="15.75">
      <c r="E1137" s="135"/>
    </row>
    <row r="1138" ht="15.75">
      <c r="E1138" s="135"/>
    </row>
    <row r="1139" ht="15.75">
      <c r="E1139" s="135"/>
    </row>
    <row r="1140" ht="15.75">
      <c r="E1140" s="135"/>
    </row>
    <row r="1141" ht="15.75">
      <c r="E1141" s="135"/>
    </row>
    <row r="1142" ht="15.75">
      <c r="E1142" s="135"/>
    </row>
    <row r="1143" ht="15.75">
      <c r="E1143" s="135"/>
    </row>
    <row r="1144" ht="15.75">
      <c r="E1144" s="135"/>
    </row>
    <row r="1145" ht="15.75">
      <c r="E1145" s="135"/>
    </row>
    <row r="1146" ht="15.75">
      <c r="E1146" s="135"/>
    </row>
    <row r="1147" ht="15.75">
      <c r="E1147" s="135"/>
    </row>
    <row r="1148" ht="15.75">
      <c r="E1148" s="135"/>
    </row>
    <row r="1149" ht="15.75">
      <c r="E1149" s="135"/>
    </row>
    <row r="1150" ht="15.75">
      <c r="E1150" s="135"/>
    </row>
    <row r="1151" ht="15.75">
      <c r="E1151" s="135"/>
    </row>
    <row r="1152" ht="15.75">
      <c r="E1152" s="135"/>
    </row>
    <row r="1153" ht="15.75">
      <c r="E1153" s="135"/>
    </row>
    <row r="1154" ht="15.75">
      <c r="E1154" s="135"/>
    </row>
    <row r="1155" ht="15.75">
      <c r="E1155" s="135"/>
    </row>
    <row r="1156" ht="15.75">
      <c r="E1156" s="135"/>
    </row>
    <row r="1157" ht="15.75">
      <c r="E1157" s="135"/>
    </row>
    <row r="1158" ht="15.75">
      <c r="E1158" s="135"/>
    </row>
    <row r="1159" ht="15.75">
      <c r="E1159" s="135"/>
    </row>
    <row r="1160" ht="15.75">
      <c r="E1160" s="135"/>
    </row>
    <row r="1161" ht="15.75">
      <c r="E1161" s="135"/>
    </row>
    <row r="1162" ht="15.75">
      <c r="E1162" s="135"/>
    </row>
    <row r="1163" ht="15.75">
      <c r="E1163" s="135"/>
    </row>
    <row r="1164" ht="15.75">
      <c r="E1164" s="135"/>
    </row>
    <row r="1165" ht="15.75">
      <c r="E1165" s="135"/>
    </row>
    <row r="1166" ht="15.75">
      <c r="E1166" s="135"/>
    </row>
    <row r="1167" ht="15.75">
      <c r="E1167" s="135"/>
    </row>
    <row r="1168" ht="15.75">
      <c r="E1168" s="135"/>
    </row>
    <row r="1169" ht="15.75">
      <c r="E1169" s="135"/>
    </row>
    <row r="1170" ht="15.75">
      <c r="E1170" s="135"/>
    </row>
    <row r="1171" ht="15.75">
      <c r="E1171" s="135"/>
    </row>
    <row r="1172" ht="15.75">
      <c r="E1172" s="135"/>
    </row>
    <row r="1173" ht="15.75">
      <c r="E1173" s="135"/>
    </row>
    <row r="1174" ht="15.75">
      <c r="E1174" s="135"/>
    </row>
    <row r="1175" ht="15.75">
      <c r="E1175" s="135"/>
    </row>
    <row r="1176" ht="15.75">
      <c r="E1176" s="135"/>
    </row>
    <row r="1177" ht="15.75">
      <c r="E1177" s="135"/>
    </row>
    <row r="1178" ht="15.75">
      <c r="E1178" s="135"/>
    </row>
    <row r="1179" ht="15.75">
      <c r="E1179" s="135"/>
    </row>
    <row r="1180" ht="15.75">
      <c r="E1180" s="135"/>
    </row>
    <row r="1181" ht="15.75">
      <c r="E1181" s="135"/>
    </row>
    <row r="1182" ht="15.75">
      <c r="E1182" s="135"/>
    </row>
    <row r="1183" ht="15.75">
      <c r="E1183" s="135"/>
    </row>
    <row r="1184" ht="15.75">
      <c r="E1184" s="135"/>
    </row>
    <row r="1185" ht="15.75">
      <c r="E1185" s="135"/>
    </row>
    <row r="1186" ht="15.75">
      <c r="E1186" s="135"/>
    </row>
    <row r="1187" ht="15.75">
      <c r="E1187" s="135"/>
    </row>
    <row r="1188" ht="15.75">
      <c r="E1188" s="135"/>
    </row>
    <row r="1189" ht="15.75">
      <c r="E1189" s="135"/>
    </row>
    <row r="1190" ht="15.75">
      <c r="E1190" s="135"/>
    </row>
    <row r="1191" ht="15.75">
      <c r="E1191" s="135"/>
    </row>
    <row r="1192" ht="15.75">
      <c r="E1192" s="135"/>
    </row>
    <row r="1193" ht="15.75">
      <c r="E1193" s="135"/>
    </row>
    <row r="1194" ht="15.75">
      <c r="E1194" s="135"/>
    </row>
    <row r="1195" ht="15.75">
      <c r="E1195" s="135"/>
    </row>
    <row r="1196" ht="15.75">
      <c r="E1196" s="135"/>
    </row>
    <row r="1197" ht="15.75">
      <c r="E1197" s="135"/>
    </row>
    <row r="1198" ht="15.75">
      <c r="E1198" s="135"/>
    </row>
    <row r="1199" ht="15.75">
      <c r="E1199" s="135"/>
    </row>
    <row r="1200" ht="15.75">
      <c r="E1200" s="135"/>
    </row>
    <row r="1201" ht="15.75">
      <c r="E1201" s="135"/>
    </row>
    <row r="1202" ht="15.75">
      <c r="E1202" s="135"/>
    </row>
    <row r="1203" ht="15.75">
      <c r="E1203" s="135"/>
    </row>
    <row r="1204" ht="15.75">
      <c r="E1204" s="135"/>
    </row>
    <row r="1205" ht="15.75">
      <c r="E1205" s="135"/>
    </row>
    <row r="1206" ht="15.75">
      <c r="E1206" s="135"/>
    </row>
    <row r="1207" ht="15.75">
      <c r="E1207" s="135"/>
    </row>
    <row r="1208" ht="15.75">
      <c r="E1208" s="135"/>
    </row>
    <row r="1209" ht="15.75">
      <c r="E1209" s="135"/>
    </row>
    <row r="1210" ht="15.75">
      <c r="E1210" s="135"/>
    </row>
    <row r="1211" ht="15.75">
      <c r="E1211" s="135"/>
    </row>
    <row r="1212" ht="15.75">
      <c r="E1212" s="135"/>
    </row>
    <row r="1213" ht="15.75">
      <c r="E1213" s="135"/>
    </row>
    <row r="1214" ht="15.75">
      <c r="E1214" s="135"/>
    </row>
    <row r="1215" ht="15.75">
      <c r="E1215" s="135"/>
    </row>
    <row r="1216" ht="15.75">
      <c r="E1216" s="135"/>
    </row>
    <row r="1217" ht="15.75">
      <c r="E1217" s="135"/>
    </row>
    <row r="1218" ht="15.75">
      <c r="E1218" s="135"/>
    </row>
    <row r="1219" ht="15.75">
      <c r="E1219" s="135"/>
    </row>
    <row r="1220" ht="15.75">
      <c r="E1220" s="135"/>
    </row>
    <row r="1221" ht="15.75">
      <c r="E1221" s="135"/>
    </row>
    <row r="1222" ht="15.75">
      <c r="E1222" s="135"/>
    </row>
    <row r="1223" ht="15.75">
      <c r="E1223" s="135"/>
    </row>
    <row r="1224" ht="15.75">
      <c r="E1224" s="135"/>
    </row>
    <row r="1225" ht="15.75">
      <c r="E1225" s="135"/>
    </row>
    <row r="1226" ht="15.75">
      <c r="E1226" s="135"/>
    </row>
    <row r="1227" ht="15.75">
      <c r="E1227" s="135"/>
    </row>
    <row r="1228" ht="15.75">
      <c r="E1228" s="135"/>
    </row>
    <row r="1229" ht="15.75">
      <c r="E1229" s="135"/>
    </row>
    <row r="1230" ht="15.75">
      <c r="E1230" s="135"/>
    </row>
    <row r="1231" ht="15.75">
      <c r="E1231" s="135"/>
    </row>
    <row r="1232" ht="15.75">
      <c r="E1232" s="135"/>
    </row>
    <row r="1233" ht="15.75">
      <c r="E1233" s="135"/>
    </row>
    <row r="1234" ht="15.75">
      <c r="E1234" s="135"/>
    </row>
    <row r="1235" ht="15.75">
      <c r="E1235" s="135"/>
    </row>
    <row r="1236" ht="15.75">
      <c r="E1236" s="135"/>
    </row>
    <row r="1237" ht="15.75">
      <c r="E1237" s="135"/>
    </row>
    <row r="1238" ht="15.75">
      <c r="E1238" s="135"/>
    </row>
    <row r="1239" ht="15.75">
      <c r="E1239" s="135"/>
    </row>
    <row r="1240" ht="15.75">
      <c r="E1240" s="135"/>
    </row>
    <row r="1241" ht="15.75">
      <c r="E1241" s="135"/>
    </row>
    <row r="1242" ht="15.75">
      <c r="E1242" s="135"/>
    </row>
    <row r="1243" ht="15.75">
      <c r="E1243" s="135"/>
    </row>
    <row r="1244" ht="15.75">
      <c r="E1244" s="135"/>
    </row>
    <row r="1245" ht="15.75">
      <c r="E1245" s="135"/>
    </row>
    <row r="1246" ht="15.75">
      <c r="E1246" s="135"/>
    </row>
    <row r="1247" ht="15.75">
      <c r="E1247" s="135"/>
    </row>
    <row r="1248" ht="15.75">
      <c r="E1248" s="135"/>
    </row>
    <row r="1249" ht="15.75">
      <c r="E1249" s="135"/>
    </row>
    <row r="1250" ht="15.75">
      <c r="E1250" s="135"/>
    </row>
    <row r="1251" ht="15.75">
      <c r="E1251" s="135"/>
    </row>
    <row r="1252" ht="15.75">
      <c r="E1252" s="135"/>
    </row>
    <row r="1253" ht="15.75">
      <c r="E1253" s="135"/>
    </row>
    <row r="1254" ht="15.75">
      <c r="E1254" s="135"/>
    </row>
    <row r="1255" ht="15.75">
      <c r="E1255" s="135"/>
    </row>
    <row r="1256" ht="15.75">
      <c r="E1256" s="135"/>
    </row>
    <row r="1257" ht="15.75">
      <c r="E1257" s="135"/>
    </row>
    <row r="1258" ht="15.75">
      <c r="E1258" s="135"/>
    </row>
    <row r="1259" ht="15.75">
      <c r="E1259" s="135"/>
    </row>
    <row r="1260" ht="15.75">
      <c r="E1260" s="135"/>
    </row>
    <row r="1261" ht="15.75">
      <c r="E1261" s="135"/>
    </row>
    <row r="1262" ht="15.75">
      <c r="E1262" s="135"/>
    </row>
    <row r="1263" ht="15.75">
      <c r="E1263" s="135"/>
    </row>
    <row r="1264" ht="15.75">
      <c r="E1264" s="135"/>
    </row>
    <row r="1265" ht="15.75">
      <c r="E1265" s="135"/>
    </row>
    <row r="1266" ht="15.75">
      <c r="E1266" s="135"/>
    </row>
    <row r="1267" ht="15.75">
      <c r="E1267" s="135"/>
    </row>
    <row r="1268" ht="15.75">
      <c r="E1268" s="135"/>
    </row>
    <row r="1269" ht="15.75">
      <c r="E1269" s="135"/>
    </row>
  </sheetData>
  <mergeCells count="1">
    <mergeCell ref="G2:H2"/>
  </mergeCells>
  <printOptions/>
  <pageMargins left="0.747916666666667" right="0.747916666666667" top="0.484027778" bottom="0.484027778" header="0.511805555555556" footer="0.511805555555556"/>
  <pageSetup horizontalDpi="300" verticalDpi="300" orientation="landscape" paperSize="5" scale="90" r:id="rId3"/>
  <headerFooter alignWithMargins="0">
    <oddFooter>&amp;C&amp;9Page &amp;P</oddFooter>
  </headerFooter>
  <legacyDrawing r:id="rId2"/>
</worksheet>
</file>

<file path=xl/worksheets/sheet5.xml><?xml version="1.0" encoding="utf-8"?>
<worksheet xmlns="http://schemas.openxmlformats.org/spreadsheetml/2006/main" xmlns:r="http://schemas.openxmlformats.org/officeDocument/2006/relationships">
  <dimension ref="A1:AH113"/>
  <sheetViews>
    <sheetView workbookViewId="0" topLeftCell="C4">
      <selection activeCell="G13" sqref="G13:G14"/>
    </sheetView>
  </sheetViews>
  <sheetFormatPr defaultColWidth="8.796875" defaultRowHeight="15.75"/>
  <cols>
    <col min="1" max="1" width="9.19921875" style="0" customWidth="1"/>
    <col min="2" max="2" width="15.09765625" style="0" customWidth="1"/>
    <col min="3" max="3" width="19.8984375" style="0" customWidth="1"/>
    <col min="5" max="5" width="11.59765625" style="0" customWidth="1"/>
    <col min="6" max="6" width="12.09765625" style="0" customWidth="1"/>
    <col min="7" max="7" width="7.796875" style="0" customWidth="1"/>
    <col min="8" max="8" width="28.3984375" style="0" customWidth="1"/>
  </cols>
  <sheetData>
    <row r="1" spans="1:34" s="41" customFormat="1" ht="15.75">
      <c r="A1" s="37" t="s">
        <v>2370</v>
      </c>
      <c r="B1" s="68" t="s">
        <v>2371</v>
      </c>
      <c r="C1" s="69"/>
      <c r="D1" s="37"/>
      <c r="E1" s="37"/>
      <c r="F1" s="37"/>
      <c r="G1" s="37"/>
      <c r="H1" s="37"/>
      <c r="I1" s="70"/>
      <c r="J1" s="70"/>
      <c r="K1" s="71"/>
      <c r="L1" s="72"/>
      <c r="M1" s="72"/>
      <c r="N1" s="72"/>
      <c r="O1" s="72"/>
      <c r="P1" s="72"/>
      <c r="Q1" s="72"/>
      <c r="R1" s="72"/>
      <c r="S1" s="72"/>
      <c r="T1" s="72"/>
      <c r="U1" s="72"/>
      <c r="V1" s="72"/>
      <c r="W1" s="72"/>
      <c r="X1" s="72"/>
      <c r="Y1" s="72"/>
      <c r="Z1" s="72"/>
      <c r="AA1" s="72"/>
      <c r="AB1" s="72"/>
      <c r="AC1" s="72"/>
      <c r="AD1" s="72"/>
      <c r="AE1" s="72"/>
      <c r="AF1" s="72"/>
      <c r="AG1" s="72"/>
      <c r="AH1" s="72"/>
    </row>
    <row r="2" spans="1:34" s="41" customFormat="1" ht="15.75">
      <c r="A2" s="69"/>
      <c r="B2" s="37"/>
      <c r="C2" s="37" t="s">
        <v>1349</v>
      </c>
      <c r="D2" s="37"/>
      <c r="E2" s="37"/>
      <c r="F2" s="37"/>
      <c r="G2" s="37"/>
      <c r="H2" s="37"/>
      <c r="I2" s="70"/>
      <c r="J2" s="70"/>
      <c r="K2" s="71"/>
      <c r="L2" s="72"/>
      <c r="M2" s="72"/>
      <c r="N2" s="72"/>
      <c r="O2" s="72"/>
      <c r="P2" s="72"/>
      <c r="Q2" s="72"/>
      <c r="R2" s="72"/>
      <c r="S2" s="72"/>
      <c r="T2" s="72"/>
      <c r="U2" s="72"/>
      <c r="V2" s="72"/>
      <c r="W2" s="72"/>
      <c r="X2" s="72"/>
      <c r="Y2" s="72"/>
      <c r="Z2" s="72"/>
      <c r="AA2" s="72"/>
      <c r="AB2" s="72"/>
      <c r="AC2" s="72"/>
      <c r="AD2" s="72"/>
      <c r="AE2" s="72"/>
      <c r="AF2" s="72"/>
      <c r="AG2" s="72"/>
      <c r="AH2" s="72"/>
    </row>
    <row r="3" spans="1:34" s="41" customFormat="1" ht="15.75">
      <c r="A3" s="44" t="s">
        <v>1298</v>
      </c>
      <c r="B3" s="45" t="s">
        <v>1936</v>
      </c>
      <c r="C3" s="44" t="s">
        <v>1937</v>
      </c>
      <c r="D3" s="45" t="s">
        <v>1938</v>
      </c>
      <c r="E3" s="44" t="s">
        <v>1939</v>
      </c>
      <c r="F3" s="44" t="s">
        <v>1940</v>
      </c>
      <c r="G3" s="45" t="s">
        <v>1941</v>
      </c>
      <c r="H3" s="44" t="s">
        <v>2372</v>
      </c>
      <c r="I3" s="70"/>
      <c r="J3" s="70"/>
      <c r="K3" s="71"/>
      <c r="L3" s="72"/>
      <c r="M3" s="72"/>
      <c r="N3" s="72"/>
      <c r="O3" s="72"/>
      <c r="P3" s="72"/>
      <c r="Q3" s="72"/>
      <c r="R3" s="72"/>
      <c r="S3" s="72"/>
      <c r="T3" s="72"/>
      <c r="U3" s="72"/>
      <c r="V3" s="72"/>
      <c r="W3" s="72"/>
      <c r="X3" s="72"/>
      <c r="Y3" s="72"/>
      <c r="Z3" s="72"/>
      <c r="AA3" s="72"/>
      <c r="AB3" s="72"/>
      <c r="AC3" s="72"/>
      <c r="AD3" s="72"/>
      <c r="AE3" s="72"/>
      <c r="AF3" s="72"/>
      <c r="AG3" s="72"/>
      <c r="AH3" s="72"/>
    </row>
    <row r="4" spans="1:34" s="41" customFormat="1" ht="15.75">
      <c r="A4" s="73" t="s">
        <v>1943</v>
      </c>
      <c r="B4" s="47"/>
      <c r="C4" s="49"/>
      <c r="D4" s="48" t="s">
        <v>1944</v>
      </c>
      <c r="E4" s="46" t="s">
        <v>1945</v>
      </c>
      <c r="F4" s="49"/>
      <c r="G4" s="48" t="s">
        <v>1946</v>
      </c>
      <c r="H4" s="49"/>
      <c r="I4" s="70"/>
      <c r="J4" s="70"/>
      <c r="K4" s="71"/>
      <c r="L4" s="72"/>
      <c r="M4" s="72"/>
      <c r="N4" s="72"/>
      <c r="O4" s="72"/>
      <c r="P4" s="72"/>
      <c r="Q4" s="72"/>
      <c r="R4" s="72"/>
      <c r="S4" s="72"/>
      <c r="T4" s="72"/>
      <c r="U4" s="72"/>
      <c r="V4" s="72"/>
      <c r="W4" s="72"/>
      <c r="X4" s="72"/>
      <c r="Y4" s="72"/>
      <c r="Z4" s="72"/>
      <c r="AA4" s="72"/>
      <c r="AB4" s="72"/>
      <c r="AC4" s="72"/>
      <c r="AD4" s="72"/>
      <c r="AE4" s="72"/>
      <c r="AF4" s="72"/>
      <c r="AG4" s="72"/>
      <c r="AH4" s="72"/>
    </row>
    <row r="5" spans="1:34" s="53" customFormat="1" ht="15.75">
      <c r="A5" s="201" t="s">
        <v>642</v>
      </c>
      <c r="B5" s="202" t="s">
        <v>1756</v>
      </c>
      <c r="C5" s="203" t="s">
        <v>642</v>
      </c>
      <c r="D5" s="204"/>
      <c r="E5" s="205">
        <f>SUM(E7:E11)</f>
        <v>152050</v>
      </c>
      <c r="F5" s="206"/>
      <c r="G5" s="201"/>
      <c r="H5" s="201"/>
      <c r="I5" s="37"/>
      <c r="J5" s="37"/>
      <c r="K5" s="76"/>
      <c r="L5" s="77"/>
      <c r="M5" s="77"/>
      <c r="N5" s="77"/>
      <c r="O5" s="77"/>
      <c r="P5" s="77"/>
      <c r="Q5" s="77"/>
      <c r="R5" s="77"/>
      <c r="S5" s="77"/>
      <c r="T5" s="77"/>
      <c r="U5" s="77"/>
      <c r="V5" s="77"/>
      <c r="W5" s="77"/>
      <c r="X5" s="77"/>
      <c r="Y5" s="77"/>
      <c r="Z5" s="77"/>
      <c r="AA5" s="77"/>
      <c r="AB5" s="77"/>
      <c r="AC5" s="77"/>
      <c r="AD5" s="77"/>
      <c r="AE5" s="77"/>
      <c r="AF5" s="77"/>
      <c r="AG5" s="77"/>
      <c r="AH5" s="77"/>
    </row>
    <row r="6" spans="1:34" s="53" customFormat="1" ht="15.75">
      <c r="A6" s="171"/>
      <c r="B6" s="207"/>
      <c r="C6" s="203"/>
      <c r="D6" s="206"/>
      <c r="E6" s="173"/>
      <c r="F6" s="206"/>
      <c r="G6" s="171"/>
      <c r="H6" s="171"/>
      <c r="I6" s="37"/>
      <c r="J6" s="37"/>
      <c r="K6" s="76"/>
      <c r="L6" s="77"/>
      <c r="M6" s="77"/>
      <c r="N6" s="77"/>
      <c r="O6" s="77"/>
      <c r="P6" s="77"/>
      <c r="Q6" s="77"/>
      <c r="R6" s="77"/>
      <c r="S6" s="77"/>
      <c r="T6" s="77"/>
      <c r="U6" s="77"/>
      <c r="V6" s="77"/>
      <c r="W6" s="77"/>
      <c r="X6" s="77"/>
      <c r="Y6" s="77"/>
      <c r="Z6" s="77"/>
      <c r="AA6" s="77"/>
      <c r="AB6" s="77"/>
      <c r="AC6" s="77"/>
      <c r="AD6" s="77"/>
      <c r="AE6" s="77"/>
      <c r="AF6" s="77"/>
      <c r="AG6" s="77"/>
      <c r="AH6" s="77"/>
    </row>
    <row r="7" spans="1:34" s="53" customFormat="1" ht="42" customHeight="1">
      <c r="A7" s="173" t="s">
        <v>2373</v>
      </c>
      <c r="B7" s="207" t="s">
        <v>1802</v>
      </c>
      <c r="C7" s="179" t="s">
        <v>1803</v>
      </c>
      <c r="D7" s="191" t="s">
        <v>2375</v>
      </c>
      <c r="E7" s="205">
        <v>31023</v>
      </c>
      <c r="F7" s="191" t="s">
        <v>1804</v>
      </c>
      <c r="G7" s="173" t="s">
        <v>1949</v>
      </c>
      <c r="H7" s="173" t="s">
        <v>1805</v>
      </c>
      <c r="I7" s="37"/>
      <c r="J7" s="37"/>
      <c r="K7" s="76"/>
      <c r="L7" s="77"/>
      <c r="M7" s="77"/>
      <c r="N7" s="77"/>
      <c r="O7" s="77"/>
      <c r="P7" s="77"/>
      <c r="Q7" s="77"/>
      <c r="R7" s="77"/>
      <c r="S7" s="77"/>
      <c r="T7" s="77"/>
      <c r="U7" s="77"/>
      <c r="V7" s="77"/>
      <c r="W7" s="77"/>
      <c r="X7" s="77"/>
      <c r="Y7" s="77"/>
      <c r="Z7" s="77"/>
      <c r="AA7" s="77"/>
      <c r="AB7" s="77"/>
      <c r="AC7" s="77"/>
      <c r="AD7" s="77"/>
      <c r="AE7" s="77"/>
      <c r="AF7" s="77"/>
      <c r="AG7" s="77"/>
      <c r="AH7" s="77"/>
    </row>
    <row r="8" spans="1:34" s="53" customFormat="1" ht="31.5" customHeight="1">
      <c r="A8" s="173" t="s">
        <v>2385</v>
      </c>
      <c r="B8" s="207" t="s">
        <v>1806</v>
      </c>
      <c r="C8" s="179" t="s">
        <v>1807</v>
      </c>
      <c r="D8" s="191" t="s">
        <v>1192</v>
      </c>
      <c r="E8" s="205">
        <v>13446</v>
      </c>
      <c r="F8" s="191" t="s">
        <v>1950</v>
      </c>
      <c r="G8" s="173" t="s">
        <v>1949</v>
      </c>
      <c r="H8" s="173" t="s">
        <v>1805</v>
      </c>
      <c r="I8" s="37"/>
      <c r="J8" s="37"/>
      <c r="K8" s="76"/>
      <c r="L8" s="77"/>
      <c r="M8" s="77"/>
      <c r="N8" s="77"/>
      <c r="O8" s="77"/>
      <c r="P8" s="77"/>
      <c r="Q8" s="77"/>
      <c r="R8" s="77"/>
      <c r="S8" s="77"/>
      <c r="T8" s="77"/>
      <c r="U8" s="77"/>
      <c r="V8" s="77"/>
      <c r="W8" s="77"/>
      <c r="X8" s="77"/>
      <c r="Y8" s="77"/>
      <c r="Z8" s="77"/>
      <c r="AA8" s="77"/>
      <c r="AB8" s="77"/>
      <c r="AC8" s="77"/>
      <c r="AD8" s="77"/>
      <c r="AE8" s="77"/>
      <c r="AF8" s="77"/>
      <c r="AG8" s="77"/>
      <c r="AH8" s="77"/>
    </row>
    <row r="9" spans="1:34" s="53" customFormat="1" ht="31.5" customHeight="1">
      <c r="A9" s="173" t="s">
        <v>2386</v>
      </c>
      <c r="B9" s="207" t="s">
        <v>1808</v>
      </c>
      <c r="C9" s="179" t="s">
        <v>1809</v>
      </c>
      <c r="D9" s="191" t="s">
        <v>1192</v>
      </c>
      <c r="E9" s="205">
        <v>23490</v>
      </c>
      <c r="F9" s="191" t="s">
        <v>2153</v>
      </c>
      <c r="G9" s="173" t="s">
        <v>1949</v>
      </c>
      <c r="H9" s="173" t="s">
        <v>1805</v>
      </c>
      <c r="I9" s="37"/>
      <c r="J9" s="37"/>
      <c r="K9" s="76"/>
      <c r="L9" s="77"/>
      <c r="M9" s="77"/>
      <c r="N9" s="77"/>
      <c r="O9" s="77"/>
      <c r="P9" s="77"/>
      <c r="Q9" s="77"/>
      <c r="R9" s="77"/>
      <c r="S9" s="77"/>
      <c r="T9" s="77"/>
      <c r="U9" s="77"/>
      <c r="V9" s="77"/>
      <c r="W9" s="77"/>
      <c r="X9" s="77"/>
      <c r="Y9" s="77"/>
      <c r="Z9" s="77"/>
      <c r="AA9" s="77"/>
      <c r="AB9" s="77"/>
      <c r="AC9" s="77"/>
      <c r="AD9" s="77"/>
      <c r="AE9" s="77"/>
      <c r="AF9" s="77"/>
      <c r="AG9" s="77"/>
      <c r="AH9" s="77"/>
    </row>
    <row r="10" spans="1:34" s="53" customFormat="1" ht="46.5" customHeight="1">
      <c r="A10" s="173" t="s">
        <v>2387</v>
      </c>
      <c r="B10" s="208" t="s">
        <v>2388</v>
      </c>
      <c r="C10" s="203" t="s">
        <v>1810</v>
      </c>
      <c r="D10" s="191" t="s">
        <v>2389</v>
      </c>
      <c r="E10" s="205">
        <v>81000</v>
      </c>
      <c r="F10" s="206" t="s">
        <v>1811</v>
      </c>
      <c r="G10" s="171" t="s">
        <v>833</v>
      </c>
      <c r="H10" s="171" t="s">
        <v>2390</v>
      </c>
      <c r="I10" s="37"/>
      <c r="J10" s="37"/>
      <c r="K10" s="76"/>
      <c r="L10" s="77"/>
      <c r="M10" s="77"/>
      <c r="N10" s="77"/>
      <c r="O10" s="77"/>
      <c r="P10" s="77"/>
      <c r="Q10" s="77"/>
      <c r="R10" s="77"/>
      <c r="S10" s="77"/>
      <c r="T10" s="77"/>
      <c r="U10" s="77"/>
      <c r="V10" s="77"/>
      <c r="W10" s="77"/>
      <c r="X10" s="77"/>
      <c r="Y10" s="77"/>
      <c r="Z10" s="77"/>
      <c r="AA10" s="77"/>
      <c r="AB10" s="77"/>
      <c r="AC10" s="77"/>
      <c r="AD10" s="77"/>
      <c r="AE10" s="77"/>
      <c r="AF10" s="77"/>
      <c r="AG10" s="77"/>
      <c r="AH10" s="77"/>
    </row>
    <row r="11" spans="1:34" s="53" customFormat="1" ht="42.75" customHeight="1">
      <c r="A11" s="171" t="s">
        <v>2391</v>
      </c>
      <c r="B11" s="208" t="s">
        <v>1812</v>
      </c>
      <c r="C11" s="203" t="s">
        <v>1813</v>
      </c>
      <c r="D11" s="206" t="s">
        <v>2036</v>
      </c>
      <c r="E11" s="205">
        <v>3091</v>
      </c>
      <c r="F11" s="206" t="s">
        <v>1814</v>
      </c>
      <c r="G11" s="171" t="s">
        <v>833</v>
      </c>
      <c r="H11" s="171" t="s">
        <v>1815</v>
      </c>
      <c r="I11" s="37"/>
      <c r="J11" s="37"/>
      <c r="K11" s="76"/>
      <c r="L11" s="77"/>
      <c r="M11" s="77"/>
      <c r="N11" s="77"/>
      <c r="O11" s="77"/>
      <c r="P11" s="77"/>
      <c r="Q11" s="77"/>
      <c r="R11" s="77"/>
      <c r="S11" s="77"/>
      <c r="T11" s="77"/>
      <c r="U11" s="77"/>
      <c r="V11" s="77"/>
      <c r="W11" s="77"/>
      <c r="X11" s="77"/>
      <c r="Y11" s="77"/>
      <c r="Z11" s="77"/>
      <c r="AA11" s="77"/>
      <c r="AB11" s="77"/>
      <c r="AC11" s="77"/>
      <c r="AD11" s="77"/>
      <c r="AE11" s="77"/>
      <c r="AF11" s="77"/>
      <c r="AG11" s="77"/>
      <c r="AH11" s="77"/>
    </row>
    <row r="12" spans="1:34" s="53" customFormat="1" ht="15.75">
      <c r="A12" s="171"/>
      <c r="B12" s="207" t="s">
        <v>808</v>
      </c>
      <c r="C12" s="203"/>
      <c r="D12" s="206"/>
      <c r="E12" s="205">
        <f>SUM(E13:E14)</f>
        <v>24558.5</v>
      </c>
      <c r="F12" s="206"/>
      <c r="G12" s="171"/>
      <c r="H12" s="171"/>
      <c r="I12" s="37"/>
      <c r="J12" s="37"/>
      <c r="K12" s="76"/>
      <c r="L12" s="77"/>
      <c r="M12" s="77"/>
      <c r="N12" s="77"/>
      <c r="O12" s="77"/>
      <c r="P12" s="77"/>
      <c r="Q12" s="77"/>
      <c r="R12" s="77"/>
      <c r="S12" s="77"/>
      <c r="T12" s="77"/>
      <c r="U12" s="77"/>
      <c r="V12" s="77"/>
      <c r="W12" s="77"/>
      <c r="X12" s="77"/>
      <c r="Y12" s="77"/>
      <c r="Z12" s="77"/>
      <c r="AA12" s="77"/>
      <c r="AB12" s="77"/>
      <c r="AC12" s="77"/>
      <c r="AD12" s="77"/>
      <c r="AE12" s="77"/>
      <c r="AF12" s="77"/>
      <c r="AG12" s="77"/>
      <c r="AH12" s="77"/>
    </row>
    <row r="13" spans="1:34" s="53" customFormat="1" ht="59.25" customHeight="1">
      <c r="A13" s="173" t="s">
        <v>2392</v>
      </c>
      <c r="B13" s="207" t="s">
        <v>1816</v>
      </c>
      <c r="C13" s="179" t="s">
        <v>1817</v>
      </c>
      <c r="D13" s="191" t="s">
        <v>2393</v>
      </c>
      <c r="E13" s="205">
        <v>21465</v>
      </c>
      <c r="F13" s="191" t="s">
        <v>1818</v>
      </c>
      <c r="G13" s="173" t="s">
        <v>833</v>
      </c>
      <c r="H13" s="173" t="s">
        <v>2394</v>
      </c>
      <c r="I13" s="37"/>
      <c r="J13" s="37"/>
      <c r="K13" s="76"/>
      <c r="L13" s="77"/>
      <c r="M13" s="77"/>
      <c r="N13" s="77"/>
      <c r="O13" s="77"/>
      <c r="P13" s="77"/>
      <c r="Q13" s="77"/>
      <c r="R13" s="77"/>
      <c r="S13" s="77"/>
      <c r="T13" s="77"/>
      <c r="U13" s="77"/>
      <c r="V13" s="77"/>
      <c r="W13" s="77"/>
      <c r="X13" s="77"/>
      <c r="Y13" s="77"/>
      <c r="Z13" s="77"/>
      <c r="AA13" s="77"/>
      <c r="AB13" s="77"/>
      <c r="AC13" s="77"/>
      <c r="AD13" s="77"/>
      <c r="AE13" s="77"/>
      <c r="AF13" s="77"/>
      <c r="AG13" s="77"/>
      <c r="AH13" s="77"/>
    </row>
    <row r="14" spans="1:34" s="53" customFormat="1" ht="38.25">
      <c r="A14" s="173" t="s">
        <v>2035</v>
      </c>
      <c r="B14" s="173" t="s">
        <v>1812</v>
      </c>
      <c r="C14" s="203" t="s">
        <v>1813</v>
      </c>
      <c r="D14" s="173" t="s">
        <v>2036</v>
      </c>
      <c r="E14" s="178">
        <v>3093.5</v>
      </c>
      <c r="F14" s="173" t="s">
        <v>1819</v>
      </c>
      <c r="G14" s="176" t="s">
        <v>833</v>
      </c>
      <c r="H14" s="173" t="s">
        <v>1820</v>
      </c>
      <c r="I14" s="37"/>
      <c r="J14" s="37"/>
      <c r="K14" s="76"/>
      <c r="L14" s="77"/>
      <c r="M14" s="77"/>
      <c r="N14" s="77"/>
      <c r="O14" s="77"/>
      <c r="P14" s="77"/>
      <c r="Q14" s="77"/>
      <c r="R14" s="77"/>
      <c r="S14" s="77"/>
      <c r="T14" s="77"/>
      <c r="U14" s="77"/>
      <c r="V14" s="77"/>
      <c r="W14" s="77"/>
      <c r="X14" s="77"/>
      <c r="Y14" s="77"/>
      <c r="Z14" s="77"/>
      <c r="AA14" s="77"/>
      <c r="AB14" s="77"/>
      <c r="AC14" s="77"/>
      <c r="AD14" s="77"/>
      <c r="AE14" s="77"/>
      <c r="AF14" s="77"/>
      <c r="AG14" s="77"/>
      <c r="AH14" s="77"/>
    </row>
    <row r="15" spans="1:34" s="53" customFormat="1" ht="15.75">
      <c r="A15" s="51"/>
      <c r="B15" s="78" t="s">
        <v>2395</v>
      </c>
      <c r="C15" s="37"/>
      <c r="D15" s="75"/>
      <c r="E15" s="79">
        <f>SUM(E16:E19)</f>
        <v>122148</v>
      </c>
      <c r="F15" s="75"/>
      <c r="G15" s="51"/>
      <c r="H15" s="51"/>
      <c r="I15" s="37"/>
      <c r="J15" s="37"/>
      <c r="K15" s="76"/>
      <c r="L15" s="77"/>
      <c r="M15" s="77"/>
      <c r="N15" s="77"/>
      <c r="O15" s="77"/>
      <c r="P15" s="77"/>
      <c r="Q15" s="77"/>
      <c r="R15" s="77"/>
      <c r="S15" s="77"/>
      <c r="T15" s="77"/>
      <c r="U15" s="77"/>
      <c r="V15" s="77"/>
      <c r="W15" s="77"/>
      <c r="X15" s="77"/>
      <c r="Y15" s="77"/>
      <c r="Z15" s="77"/>
      <c r="AA15" s="77"/>
      <c r="AB15" s="77"/>
      <c r="AC15" s="77"/>
      <c r="AD15" s="77"/>
      <c r="AE15" s="77"/>
      <c r="AF15" s="77"/>
      <c r="AG15" s="77"/>
      <c r="AH15" s="77"/>
    </row>
    <row r="16" spans="1:34" s="53" customFormat="1" ht="15.75">
      <c r="A16" s="54" t="s">
        <v>2396</v>
      </c>
      <c r="B16" s="78" t="s">
        <v>2397</v>
      </c>
      <c r="C16" s="55" t="s">
        <v>41</v>
      </c>
      <c r="D16" s="61" t="s">
        <v>2247</v>
      </c>
      <c r="E16" s="79">
        <v>41148</v>
      </c>
      <c r="F16" s="61" t="s">
        <v>2048</v>
      </c>
      <c r="G16" s="54" t="s">
        <v>1949</v>
      </c>
      <c r="H16" s="54" t="s">
        <v>42</v>
      </c>
      <c r="I16" s="37"/>
      <c r="J16" s="37"/>
      <c r="K16" s="76"/>
      <c r="L16" s="77"/>
      <c r="M16" s="77"/>
      <c r="N16" s="77"/>
      <c r="O16" s="77"/>
      <c r="P16" s="77"/>
      <c r="Q16" s="77"/>
      <c r="R16" s="77"/>
      <c r="S16" s="77"/>
      <c r="T16" s="77"/>
      <c r="U16" s="77"/>
      <c r="V16" s="77"/>
      <c r="W16" s="77"/>
      <c r="X16" s="77"/>
      <c r="Y16" s="77"/>
      <c r="Z16" s="77"/>
      <c r="AA16" s="77"/>
      <c r="AB16" s="77"/>
      <c r="AC16" s="77"/>
      <c r="AD16" s="77"/>
      <c r="AE16" s="77"/>
      <c r="AF16" s="77"/>
      <c r="AG16" s="77"/>
      <c r="AH16" s="77"/>
    </row>
    <row r="17" spans="1:34" s="53" customFormat="1" ht="15.75">
      <c r="A17" s="51"/>
      <c r="B17" s="78" t="s">
        <v>2107</v>
      </c>
      <c r="C17" s="55" t="s">
        <v>43</v>
      </c>
      <c r="D17" s="75"/>
      <c r="E17" s="79"/>
      <c r="F17" s="61" t="s">
        <v>2142</v>
      </c>
      <c r="G17" s="51"/>
      <c r="H17" s="54" t="s">
        <v>44</v>
      </c>
      <c r="I17" s="37"/>
      <c r="J17" s="37"/>
      <c r="K17" s="76"/>
      <c r="L17" s="77"/>
      <c r="M17" s="77"/>
      <c r="N17" s="77"/>
      <c r="O17" s="77"/>
      <c r="P17" s="77"/>
      <c r="Q17" s="77"/>
      <c r="R17" s="77"/>
      <c r="S17" s="77"/>
      <c r="T17" s="77"/>
      <c r="U17" s="77"/>
      <c r="V17" s="77"/>
      <c r="W17" s="77"/>
      <c r="X17" s="77"/>
      <c r="Y17" s="77"/>
      <c r="Z17" s="77"/>
      <c r="AA17" s="77"/>
      <c r="AB17" s="77"/>
      <c r="AC17" s="77"/>
      <c r="AD17" s="77"/>
      <c r="AE17" s="77"/>
      <c r="AF17" s="77"/>
      <c r="AG17" s="77"/>
      <c r="AH17" s="77"/>
    </row>
    <row r="18" spans="1:34" s="53" customFormat="1" ht="15.75">
      <c r="A18" s="51"/>
      <c r="B18" s="80"/>
      <c r="C18" s="55" t="s">
        <v>45</v>
      </c>
      <c r="D18" s="75"/>
      <c r="E18" s="79"/>
      <c r="F18" s="75"/>
      <c r="G18" s="51"/>
      <c r="H18" s="51"/>
      <c r="I18" s="37"/>
      <c r="J18" s="37"/>
      <c r="K18" s="76"/>
      <c r="L18" s="77"/>
      <c r="M18" s="77"/>
      <c r="N18" s="77"/>
      <c r="O18" s="77"/>
      <c r="P18" s="77"/>
      <c r="Q18" s="77"/>
      <c r="R18" s="77"/>
      <c r="S18" s="77"/>
      <c r="T18" s="77"/>
      <c r="U18" s="77"/>
      <c r="V18" s="77"/>
      <c r="W18" s="77"/>
      <c r="X18" s="77"/>
      <c r="Y18" s="77"/>
      <c r="Z18" s="77"/>
      <c r="AA18" s="77"/>
      <c r="AB18" s="77"/>
      <c r="AC18" s="77"/>
      <c r="AD18" s="77"/>
      <c r="AE18" s="77"/>
      <c r="AF18" s="77"/>
      <c r="AG18" s="77"/>
      <c r="AH18" s="77"/>
    </row>
    <row r="19" spans="1:34" s="53" customFormat="1" ht="15.75">
      <c r="A19" s="61" t="s">
        <v>46</v>
      </c>
      <c r="B19" s="61" t="s">
        <v>47</v>
      </c>
      <c r="C19" s="61" t="s">
        <v>2380</v>
      </c>
      <c r="D19" s="61" t="s">
        <v>48</v>
      </c>
      <c r="E19" s="81">
        <v>81000</v>
      </c>
      <c r="F19" s="61" t="s">
        <v>1184</v>
      </c>
      <c r="G19" s="54" t="s">
        <v>1949</v>
      </c>
      <c r="H19" s="54" t="s">
        <v>49</v>
      </c>
      <c r="I19" s="37"/>
      <c r="J19" s="37"/>
      <c r="K19" s="76"/>
      <c r="L19" s="77"/>
      <c r="M19" s="77"/>
      <c r="N19" s="77"/>
      <c r="O19" s="77"/>
      <c r="P19" s="77"/>
      <c r="Q19" s="77"/>
      <c r="R19" s="77"/>
      <c r="S19" s="77"/>
      <c r="T19" s="77"/>
      <c r="U19" s="77"/>
      <c r="V19" s="77"/>
      <c r="W19" s="77"/>
      <c r="X19" s="77"/>
      <c r="Y19" s="77"/>
      <c r="Z19" s="77"/>
      <c r="AA19" s="77"/>
      <c r="AB19" s="77"/>
      <c r="AC19" s="77"/>
      <c r="AD19" s="77"/>
      <c r="AE19" s="77"/>
      <c r="AF19" s="77"/>
      <c r="AG19" s="77"/>
      <c r="AH19" s="77"/>
    </row>
    <row r="20" spans="1:34" s="53" customFormat="1" ht="15.75">
      <c r="A20" s="75"/>
      <c r="B20" s="61" t="s">
        <v>826</v>
      </c>
      <c r="C20" s="54" t="s">
        <v>2383</v>
      </c>
      <c r="D20" s="75"/>
      <c r="E20" s="81"/>
      <c r="F20" s="61" t="s">
        <v>50</v>
      </c>
      <c r="G20" s="51"/>
      <c r="H20" s="54" t="s">
        <v>1354</v>
      </c>
      <c r="I20" s="37"/>
      <c r="J20" s="37"/>
      <c r="K20" s="76"/>
      <c r="L20" s="77"/>
      <c r="M20" s="77"/>
      <c r="N20" s="77"/>
      <c r="O20" s="77"/>
      <c r="P20" s="77"/>
      <c r="Q20" s="77"/>
      <c r="R20" s="77"/>
      <c r="S20" s="77"/>
      <c r="T20" s="77"/>
      <c r="U20" s="77"/>
      <c r="V20" s="77"/>
      <c r="W20" s="77"/>
      <c r="X20" s="77"/>
      <c r="Y20" s="77"/>
      <c r="Z20" s="77"/>
      <c r="AA20" s="77"/>
      <c r="AB20" s="77"/>
      <c r="AC20" s="77"/>
      <c r="AD20" s="77"/>
      <c r="AE20" s="77"/>
      <c r="AF20" s="77"/>
      <c r="AG20" s="77"/>
      <c r="AH20" s="77"/>
    </row>
    <row r="21" spans="1:34" s="53" customFormat="1" ht="15.75">
      <c r="A21" s="75"/>
      <c r="B21" s="75"/>
      <c r="C21" s="54" t="s">
        <v>2384</v>
      </c>
      <c r="D21" s="75"/>
      <c r="E21" s="81"/>
      <c r="F21" s="75"/>
      <c r="G21" s="51"/>
      <c r="H21" s="51"/>
      <c r="I21" s="37"/>
      <c r="J21" s="37"/>
      <c r="K21" s="76"/>
      <c r="L21" s="77"/>
      <c r="M21" s="77"/>
      <c r="N21" s="77"/>
      <c r="O21" s="77"/>
      <c r="P21" s="77"/>
      <c r="Q21" s="77"/>
      <c r="R21" s="77"/>
      <c r="S21" s="77"/>
      <c r="T21" s="77"/>
      <c r="U21" s="77"/>
      <c r="V21" s="77"/>
      <c r="W21" s="77"/>
      <c r="X21" s="77"/>
      <c r="Y21" s="77"/>
      <c r="Z21" s="77"/>
      <c r="AA21" s="77"/>
      <c r="AB21" s="77"/>
      <c r="AC21" s="77"/>
      <c r="AD21" s="77"/>
      <c r="AE21" s="77"/>
      <c r="AF21" s="77"/>
      <c r="AG21" s="77"/>
      <c r="AH21" s="77"/>
    </row>
    <row r="22" spans="1:34" s="53" customFormat="1" ht="15.75">
      <c r="A22" s="75"/>
      <c r="B22" s="61" t="s">
        <v>1355</v>
      </c>
      <c r="C22" s="75"/>
      <c r="D22" s="75"/>
      <c r="E22" s="81">
        <f>SUM(E24:E44)</f>
        <v>626323</v>
      </c>
      <c r="F22" s="75"/>
      <c r="G22" s="51"/>
      <c r="H22" s="51"/>
      <c r="I22" s="37"/>
      <c r="J22" s="37"/>
      <c r="K22" s="76"/>
      <c r="L22" s="77"/>
      <c r="M22" s="77"/>
      <c r="N22" s="77"/>
      <c r="O22" s="77"/>
      <c r="P22" s="77"/>
      <c r="Q22" s="77"/>
      <c r="R22" s="77"/>
      <c r="S22" s="77"/>
      <c r="T22" s="77"/>
      <c r="U22" s="77"/>
      <c r="V22" s="77"/>
      <c r="W22" s="77"/>
      <c r="X22" s="77"/>
      <c r="Y22" s="77"/>
      <c r="Z22" s="77"/>
      <c r="AA22" s="77"/>
      <c r="AB22" s="77"/>
      <c r="AC22" s="77"/>
      <c r="AD22" s="77"/>
      <c r="AE22" s="77"/>
      <c r="AF22" s="77"/>
      <c r="AG22" s="77"/>
      <c r="AH22" s="77"/>
    </row>
    <row r="23" spans="1:34" s="53" customFormat="1" ht="15.75">
      <c r="A23" s="75"/>
      <c r="B23" s="137" t="s">
        <v>1754</v>
      </c>
      <c r="C23" s="75"/>
      <c r="D23" s="75"/>
      <c r="E23" s="81"/>
      <c r="F23" s="75"/>
      <c r="G23" s="51"/>
      <c r="H23" s="51"/>
      <c r="I23" s="37"/>
      <c r="J23" s="37"/>
      <c r="K23" s="76"/>
      <c r="L23" s="77"/>
      <c r="M23" s="77"/>
      <c r="N23" s="77"/>
      <c r="O23" s="77"/>
      <c r="P23" s="77"/>
      <c r="Q23" s="77"/>
      <c r="R23" s="77"/>
      <c r="S23" s="77"/>
      <c r="T23" s="77"/>
      <c r="U23" s="77"/>
      <c r="V23" s="77"/>
      <c r="W23" s="77"/>
      <c r="X23" s="77"/>
      <c r="Y23" s="77"/>
      <c r="Z23" s="77"/>
      <c r="AA23" s="77"/>
      <c r="AB23" s="77"/>
      <c r="AC23" s="77"/>
      <c r="AD23" s="77"/>
      <c r="AE23" s="77"/>
      <c r="AF23" s="77"/>
      <c r="AG23" s="77"/>
      <c r="AH23" s="77"/>
    </row>
    <row r="24" spans="1:34" s="53" customFormat="1" ht="15.75">
      <c r="A24" s="54" t="s">
        <v>2387</v>
      </c>
      <c r="B24" s="78" t="s">
        <v>1356</v>
      </c>
      <c r="C24" s="55" t="s">
        <v>1357</v>
      </c>
      <c r="D24" s="61" t="s">
        <v>2247</v>
      </c>
      <c r="E24" s="79">
        <v>64638</v>
      </c>
      <c r="F24" s="61" t="s">
        <v>1358</v>
      </c>
      <c r="G24" s="54" t="s">
        <v>1949</v>
      </c>
      <c r="H24" s="54" t="s">
        <v>1359</v>
      </c>
      <c r="I24" s="37"/>
      <c r="J24" s="37"/>
      <c r="K24" s="76"/>
      <c r="L24" s="77"/>
      <c r="M24" s="77"/>
      <c r="N24" s="77"/>
      <c r="O24" s="77"/>
      <c r="P24" s="77"/>
      <c r="Q24" s="77"/>
      <c r="R24" s="77"/>
      <c r="S24" s="77"/>
      <c r="T24" s="77"/>
      <c r="U24" s="77"/>
      <c r="V24" s="77"/>
      <c r="W24" s="77"/>
      <c r="X24" s="77"/>
      <c r="Y24" s="77"/>
      <c r="Z24" s="77"/>
      <c r="AA24" s="77"/>
      <c r="AB24" s="77"/>
      <c r="AC24" s="77"/>
      <c r="AD24" s="77"/>
      <c r="AE24" s="77"/>
      <c r="AF24" s="77"/>
      <c r="AG24" s="77"/>
      <c r="AH24" s="77"/>
    </row>
    <row r="25" spans="1:34" s="53" customFormat="1" ht="15.75">
      <c r="A25" s="51"/>
      <c r="B25" s="80"/>
      <c r="C25" s="55" t="s">
        <v>1360</v>
      </c>
      <c r="D25" s="75"/>
      <c r="E25" s="79"/>
      <c r="F25" s="61" t="s">
        <v>1971</v>
      </c>
      <c r="G25" s="51"/>
      <c r="H25" s="51"/>
      <c r="I25" s="37"/>
      <c r="J25" s="37"/>
      <c r="K25" s="76"/>
      <c r="L25" s="77"/>
      <c r="M25" s="77"/>
      <c r="N25" s="77"/>
      <c r="O25" s="77"/>
      <c r="P25" s="77"/>
      <c r="Q25" s="77"/>
      <c r="R25" s="77"/>
      <c r="S25" s="77"/>
      <c r="T25" s="77"/>
      <c r="U25" s="77"/>
      <c r="V25" s="77"/>
      <c r="W25" s="77"/>
      <c r="X25" s="77"/>
      <c r="Y25" s="77"/>
      <c r="Z25" s="77"/>
      <c r="AA25" s="77"/>
      <c r="AB25" s="77"/>
      <c r="AC25" s="77"/>
      <c r="AD25" s="77"/>
      <c r="AE25" s="77"/>
      <c r="AF25" s="77"/>
      <c r="AG25" s="77"/>
      <c r="AH25" s="77"/>
    </row>
    <row r="26" spans="1:34" s="53" customFormat="1" ht="15.75">
      <c r="A26" s="54" t="s">
        <v>2391</v>
      </c>
      <c r="B26" s="78" t="s">
        <v>1361</v>
      </c>
      <c r="C26" s="55" t="s">
        <v>1357</v>
      </c>
      <c r="D26" s="61" t="s">
        <v>2247</v>
      </c>
      <c r="E26" s="79">
        <v>80676</v>
      </c>
      <c r="F26" s="61" t="s">
        <v>2103</v>
      </c>
      <c r="G26" s="54" t="s">
        <v>1949</v>
      </c>
      <c r="H26" s="54" t="s">
        <v>1359</v>
      </c>
      <c r="I26" s="37"/>
      <c r="J26" s="37"/>
      <c r="K26" s="76"/>
      <c r="L26" s="77"/>
      <c r="M26" s="77"/>
      <c r="N26" s="77"/>
      <c r="O26" s="77"/>
      <c r="P26" s="77"/>
      <c r="Q26" s="77"/>
      <c r="R26" s="77"/>
      <c r="S26" s="77"/>
      <c r="T26" s="77"/>
      <c r="U26" s="77"/>
      <c r="V26" s="77"/>
      <c r="W26" s="77"/>
      <c r="X26" s="77"/>
      <c r="Y26" s="77"/>
      <c r="Z26" s="77"/>
      <c r="AA26" s="77"/>
      <c r="AB26" s="77"/>
      <c r="AC26" s="77"/>
      <c r="AD26" s="77"/>
      <c r="AE26" s="77"/>
      <c r="AF26" s="77"/>
      <c r="AG26" s="77"/>
      <c r="AH26" s="77"/>
    </row>
    <row r="27" spans="1:34" s="53" customFormat="1" ht="15.75">
      <c r="A27" s="51"/>
      <c r="B27" s="59" t="s">
        <v>1315</v>
      </c>
      <c r="C27" s="61" t="s">
        <v>1360</v>
      </c>
      <c r="D27" s="75"/>
      <c r="E27" s="81"/>
      <c r="F27" s="75"/>
      <c r="G27" s="51"/>
      <c r="H27" s="51"/>
      <c r="I27" s="37"/>
      <c r="J27" s="37"/>
      <c r="K27" s="76"/>
      <c r="L27" s="77"/>
      <c r="M27" s="77"/>
      <c r="N27" s="77"/>
      <c r="O27" s="77"/>
      <c r="P27" s="77"/>
      <c r="Q27" s="77"/>
      <c r="R27" s="77"/>
      <c r="S27" s="77"/>
      <c r="T27" s="77"/>
      <c r="U27" s="77"/>
      <c r="V27" s="77"/>
      <c r="W27" s="77"/>
      <c r="X27" s="77"/>
      <c r="Y27" s="77"/>
      <c r="Z27" s="77"/>
      <c r="AA27" s="77"/>
      <c r="AB27" s="77"/>
      <c r="AC27" s="77"/>
      <c r="AD27" s="77"/>
      <c r="AE27" s="77"/>
      <c r="AF27" s="77"/>
      <c r="AG27" s="77"/>
      <c r="AH27" s="77"/>
    </row>
    <row r="28" spans="1:34" s="53" customFormat="1" ht="15.75">
      <c r="A28" s="54" t="s">
        <v>1362</v>
      </c>
      <c r="B28" s="59" t="s">
        <v>1363</v>
      </c>
      <c r="C28" s="61" t="s">
        <v>1364</v>
      </c>
      <c r="D28" s="61" t="s">
        <v>1365</v>
      </c>
      <c r="E28" s="81">
        <v>81000</v>
      </c>
      <c r="F28" s="61" t="s">
        <v>851</v>
      </c>
      <c r="G28" s="62" t="s">
        <v>2111</v>
      </c>
      <c r="H28" s="54" t="s">
        <v>1366</v>
      </c>
      <c r="I28" s="37"/>
      <c r="J28" s="37"/>
      <c r="K28" s="76"/>
      <c r="L28" s="77"/>
      <c r="M28" s="77"/>
      <c r="N28" s="77"/>
      <c r="O28" s="77"/>
      <c r="P28" s="77"/>
      <c r="Q28" s="77"/>
      <c r="R28" s="77"/>
      <c r="S28" s="77"/>
      <c r="T28" s="77"/>
      <c r="U28" s="77"/>
      <c r="V28" s="77"/>
      <c r="W28" s="77"/>
      <c r="X28" s="77"/>
      <c r="Y28" s="77"/>
      <c r="Z28" s="77"/>
      <c r="AA28" s="77"/>
      <c r="AB28" s="77"/>
      <c r="AC28" s="77"/>
      <c r="AD28" s="77"/>
      <c r="AE28" s="77"/>
      <c r="AF28" s="77"/>
      <c r="AG28" s="77"/>
      <c r="AH28" s="77"/>
    </row>
    <row r="29" spans="1:34" s="53" customFormat="1" ht="15.75">
      <c r="A29" s="75"/>
      <c r="B29" s="75"/>
      <c r="C29" s="61" t="s">
        <v>1367</v>
      </c>
      <c r="D29" s="75"/>
      <c r="E29" s="81"/>
      <c r="F29" s="75"/>
      <c r="G29" s="51"/>
      <c r="H29" s="51"/>
      <c r="I29" s="37"/>
      <c r="J29" s="37"/>
      <c r="K29" s="76"/>
      <c r="L29" s="77"/>
      <c r="M29" s="77"/>
      <c r="N29" s="77"/>
      <c r="O29" s="77"/>
      <c r="P29" s="77"/>
      <c r="Q29" s="77"/>
      <c r="R29" s="77"/>
      <c r="S29" s="77"/>
      <c r="T29" s="77"/>
      <c r="U29" s="77"/>
      <c r="V29" s="77"/>
      <c r="W29" s="77"/>
      <c r="X29" s="77"/>
      <c r="Y29" s="77"/>
      <c r="Z29" s="77"/>
      <c r="AA29" s="77"/>
      <c r="AB29" s="77"/>
      <c r="AC29" s="77"/>
      <c r="AD29" s="77"/>
      <c r="AE29" s="77"/>
      <c r="AF29" s="77"/>
      <c r="AG29" s="77"/>
      <c r="AH29" s="77"/>
    </row>
    <row r="30" spans="1:34" s="53" customFormat="1" ht="15.75">
      <c r="A30" s="75"/>
      <c r="B30" s="75"/>
      <c r="C30" s="54" t="s">
        <v>61</v>
      </c>
      <c r="D30" s="75"/>
      <c r="E30" s="79"/>
      <c r="F30" s="75"/>
      <c r="G30" s="51"/>
      <c r="H30" s="51"/>
      <c r="I30" s="37"/>
      <c r="J30" s="37"/>
      <c r="K30" s="76"/>
      <c r="L30" s="77"/>
      <c r="M30" s="77"/>
      <c r="N30" s="77"/>
      <c r="O30" s="77"/>
      <c r="P30" s="77"/>
      <c r="Q30" s="77"/>
      <c r="R30" s="77"/>
      <c r="S30" s="77"/>
      <c r="T30" s="77"/>
      <c r="U30" s="77"/>
      <c r="V30" s="77"/>
      <c r="W30" s="77"/>
      <c r="X30" s="77"/>
      <c r="Y30" s="77"/>
      <c r="Z30" s="77"/>
      <c r="AA30" s="77"/>
      <c r="AB30" s="77"/>
      <c r="AC30" s="77"/>
      <c r="AD30" s="77"/>
      <c r="AE30" s="77"/>
      <c r="AF30" s="77"/>
      <c r="AG30" s="77"/>
      <c r="AH30" s="77"/>
    </row>
    <row r="31" spans="1:34" s="53" customFormat="1" ht="15.75">
      <c r="A31" s="61" t="s">
        <v>1368</v>
      </c>
      <c r="B31" s="61" t="s">
        <v>1369</v>
      </c>
      <c r="C31" s="54" t="s">
        <v>1357</v>
      </c>
      <c r="D31" s="61" t="s">
        <v>1370</v>
      </c>
      <c r="E31" s="79">
        <v>81000</v>
      </c>
      <c r="F31" s="54" t="s">
        <v>2153</v>
      </c>
      <c r="G31" s="54" t="s">
        <v>1949</v>
      </c>
      <c r="H31" s="54" t="s">
        <v>1371</v>
      </c>
      <c r="I31" s="37"/>
      <c r="J31" s="37"/>
      <c r="K31" s="76"/>
      <c r="L31" s="77"/>
      <c r="M31" s="77"/>
      <c r="N31" s="77"/>
      <c r="O31" s="77"/>
      <c r="P31" s="77"/>
      <c r="Q31" s="77"/>
      <c r="R31" s="77"/>
      <c r="S31" s="77"/>
      <c r="T31" s="77"/>
      <c r="U31" s="77"/>
      <c r="V31" s="77"/>
      <c r="W31" s="77"/>
      <c r="X31" s="77"/>
      <c r="Y31" s="77"/>
      <c r="Z31" s="77"/>
      <c r="AA31" s="77"/>
      <c r="AB31" s="77"/>
      <c r="AC31" s="77"/>
      <c r="AD31" s="77"/>
      <c r="AE31" s="77"/>
      <c r="AF31" s="77"/>
      <c r="AG31" s="77"/>
      <c r="AH31" s="77"/>
    </row>
    <row r="32" spans="1:34" s="53" customFormat="1" ht="15.75">
      <c r="A32" s="51"/>
      <c r="B32" s="61" t="s">
        <v>1315</v>
      </c>
      <c r="C32" s="54" t="s">
        <v>843</v>
      </c>
      <c r="D32" s="75"/>
      <c r="E32" s="79"/>
      <c r="F32" s="51"/>
      <c r="G32" s="51"/>
      <c r="H32" s="51"/>
      <c r="I32" s="37"/>
      <c r="J32" s="37"/>
      <c r="K32" s="76"/>
      <c r="L32" s="77"/>
      <c r="M32" s="77"/>
      <c r="N32" s="77"/>
      <c r="O32" s="77"/>
      <c r="P32" s="77"/>
      <c r="Q32" s="77"/>
      <c r="R32" s="77"/>
      <c r="S32" s="77"/>
      <c r="T32" s="77"/>
      <c r="U32" s="77"/>
      <c r="V32" s="77"/>
      <c r="W32" s="77"/>
      <c r="X32" s="77"/>
      <c r="Y32" s="77"/>
      <c r="Z32" s="77"/>
      <c r="AA32" s="77"/>
      <c r="AB32" s="77"/>
      <c r="AC32" s="77"/>
      <c r="AD32" s="77"/>
      <c r="AE32" s="77"/>
      <c r="AF32" s="77"/>
      <c r="AG32" s="77"/>
      <c r="AH32" s="77"/>
    </row>
    <row r="33" spans="1:34" s="53" customFormat="1" ht="15.75">
      <c r="A33" s="54" t="s">
        <v>1372</v>
      </c>
      <c r="B33" s="54" t="s">
        <v>1373</v>
      </c>
      <c r="C33" s="54" t="s">
        <v>1357</v>
      </c>
      <c r="D33" s="54" t="s">
        <v>1370</v>
      </c>
      <c r="E33" s="79">
        <v>80676</v>
      </c>
      <c r="F33" s="54" t="s">
        <v>1374</v>
      </c>
      <c r="G33" s="54" t="s">
        <v>1949</v>
      </c>
      <c r="H33" s="54" t="s">
        <v>1375</v>
      </c>
      <c r="I33" s="37"/>
      <c r="J33" s="37"/>
      <c r="K33" s="76"/>
      <c r="L33" s="77"/>
      <c r="M33" s="77"/>
      <c r="N33" s="77"/>
      <c r="O33" s="77"/>
      <c r="P33" s="77"/>
      <c r="Q33" s="77"/>
      <c r="R33" s="77"/>
      <c r="S33" s="77"/>
      <c r="T33" s="77"/>
      <c r="U33" s="77"/>
      <c r="V33" s="77"/>
      <c r="W33" s="77"/>
      <c r="X33" s="77"/>
      <c r="Y33" s="77"/>
      <c r="Z33" s="77"/>
      <c r="AA33" s="77"/>
      <c r="AB33" s="77"/>
      <c r="AC33" s="77"/>
      <c r="AD33" s="77"/>
      <c r="AE33" s="77"/>
      <c r="AF33" s="77"/>
      <c r="AG33" s="77"/>
      <c r="AH33" s="77"/>
    </row>
    <row r="34" spans="1:34" s="53" customFormat="1" ht="15.75">
      <c r="A34" s="51"/>
      <c r="B34" s="54" t="s">
        <v>1376</v>
      </c>
      <c r="C34" s="54" t="s">
        <v>843</v>
      </c>
      <c r="D34" s="51"/>
      <c r="E34" s="79"/>
      <c r="F34" s="54" t="s">
        <v>1377</v>
      </c>
      <c r="G34" s="51"/>
      <c r="H34" s="54" t="s">
        <v>1378</v>
      </c>
      <c r="I34" s="37"/>
      <c r="J34" s="37"/>
      <c r="K34" s="76"/>
      <c r="L34" s="77"/>
      <c r="M34" s="77"/>
      <c r="N34" s="77"/>
      <c r="O34" s="77"/>
      <c r="P34" s="77"/>
      <c r="Q34" s="77"/>
      <c r="R34" s="77"/>
      <c r="S34" s="77"/>
      <c r="T34" s="77"/>
      <c r="U34" s="77"/>
      <c r="V34" s="77"/>
      <c r="W34" s="77"/>
      <c r="X34" s="77"/>
      <c r="Y34" s="77"/>
      <c r="Z34" s="77"/>
      <c r="AA34" s="77"/>
      <c r="AB34" s="77"/>
      <c r="AC34" s="77"/>
      <c r="AD34" s="77"/>
      <c r="AE34" s="77"/>
      <c r="AF34" s="77"/>
      <c r="AG34" s="77"/>
      <c r="AH34" s="77"/>
    </row>
    <row r="35" spans="1:34" s="53" customFormat="1" ht="15.75">
      <c r="A35" s="75"/>
      <c r="B35" s="54"/>
      <c r="C35" s="61"/>
      <c r="D35" s="51"/>
      <c r="E35" s="79"/>
      <c r="F35" s="51"/>
      <c r="G35" s="51"/>
      <c r="H35" s="51" t="s">
        <v>1379</v>
      </c>
      <c r="I35" s="37"/>
      <c r="J35" s="37"/>
      <c r="K35" s="76"/>
      <c r="L35" s="77"/>
      <c r="M35" s="77"/>
      <c r="N35" s="77"/>
      <c r="O35" s="77"/>
      <c r="P35" s="77"/>
      <c r="Q35" s="77"/>
      <c r="R35" s="77"/>
      <c r="S35" s="77"/>
      <c r="T35" s="77"/>
      <c r="U35" s="77"/>
      <c r="V35" s="77"/>
      <c r="W35" s="77"/>
      <c r="X35" s="77"/>
      <c r="Y35" s="77"/>
      <c r="Z35" s="77"/>
      <c r="AA35" s="77"/>
      <c r="AB35" s="77"/>
      <c r="AC35" s="77"/>
      <c r="AD35" s="77"/>
      <c r="AE35" s="77"/>
      <c r="AF35" s="77"/>
      <c r="AG35" s="77"/>
      <c r="AH35" s="77"/>
    </row>
    <row r="36" spans="1:34" s="53" customFormat="1" ht="15.75">
      <c r="A36" s="54" t="s">
        <v>1380</v>
      </c>
      <c r="B36" s="78" t="s">
        <v>1381</v>
      </c>
      <c r="C36" s="55" t="s">
        <v>1357</v>
      </c>
      <c r="D36" s="61" t="s">
        <v>1370</v>
      </c>
      <c r="E36" s="79">
        <v>81000</v>
      </c>
      <c r="F36" s="61" t="s">
        <v>2103</v>
      </c>
      <c r="G36" s="54" t="s">
        <v>1949</v>
      </c>
      <c r="H36" s="54" t="s">
        <v>1386</v>
      </c>
      <c r="I36" s="75"/>
      <c r="J36" s="37"/>
      <c r="K36" s="76"/>
      <c r="L36" s="77"/>
      <c r="M36" s="77"/>
      <c r="N36" s="77"/>
      <c r="O36" s="77"/>
      <c r="P36" s="77"/>
      <c r="Q36" s="77"/>
      <c r="R36" s="77"/>
      <c r="S36" s="77"/>
      <c r="T36" s="77"/>
      <c r="U36" s="77"/>
      <c r="V36" s="77"/>
      <c r="W36" s="77"/>
      <c r="X36" s="77"/>
      <c r="Y36" s="77"/>
      <c r="Z36" s="77"/>
      <c r="AA36" s="77"/>
      <c r="AB36" s="77"/>
      <c r="AC36" s="77"/>
      <c r="AD36" s="77"/>
      <c r="AE36" s="77"/>
      <c r="AF36" s="77"/>
      <c r="AG36" s="77"/>
      <c r="AH36" s="77"/>
    </row>
    <row r="37" spans="1:34" s="53" customFormat="1" ht="15.75">
      <c r="A37" s="51"/>
      <c r="B37" s="78" t="s">
        <v>1387</v>
      </c>
      <c r="C37" s="55" t="s">
        <v>843</v>
      </c>
      <c r="D37" s="75"/>
      <c r="E37" s="79"/>
      <c r="F37" s="75"/>
      <c r="G37" s="51"/>
      <c r="H37" s="54" t="s">
        <v>642</v>
      </c>
      <c r="I37" s="75"/>
      <c r="J37" s="37"/>
      <c r="K37" s="76"/>
      <c r="L37" s="77"/>
      <c r="M37" s="77"/>
      <c r="N37" s="77"/>
      <c r="O37" s="77"/>
      <c r="P37" s="77"/>
      <c r="Q37" s="77"/>
      <c r="R37" s="77"/>
      <c r="S37" s="77"/>
      <c r="T37" s="77"/>
      <c r="U37" s="77"/>
      <c r="V37" s="77"/>
      <c r="W37" s="77"/>
      <c r="X37" s="77"/>
      <c r="Y37" s="77"/>
      <c r="Z37" s="77"/>
      <c r="AA37" s="77"/>
      <c r="AB37" s="77"/>
      <c r="AC37" s="77"/>
      <c r="AD37" s="77"/>
      <c r="AE37" s="77"/>
      <c r="AF37" s="77"/>
      <c r="AG37" s="77"/>
      <c r="AH37" s="77"/>
    </row>
    <row r="38" spans="1:34" s="53" customFormat="1" ht="15.75">
      <c r="A38" s="54" t="s">
        <v>1388</v>
      </c>
      <c r="B38" s="78" t="s">
        <v>1389</v>
      </c>
      <c r="C38" s="55" t="s">
        <v>2374</v>
      </c>
      <c r="D38" s="61" t="s">
        <v>2375</v>
      </c>
      <c r="E38" s="79">
        <v>33777</v>
      </c>
      <c r="F38" s="61" t="s">
        <v>1184</v>
      </c>
      <c r="G38" s="54" t="s">
        <v>1949</v>
      </c>
      <c r="H38" s="54" t="s">
        <v>1390</v>
      </c>
      <c r="I38" s="37"/>
      <c r="J38" s="37"/>
      <c r="K38" s="76"/>
      <c r="L38" s="77"/>
      <c r="M38" s="77"/>
      <c r="N38" s="77"/>
      <c r="O38" s="77"/>
      <c r="P38" s="77"/>
      <c r="Q38" s="77"/>
      <c r="R38" s="77"/>
      <c r="S38" s="77"/>
      <c r="T38" s="77"/>
      <c r="U38" s="77"/>
      <c r="V38" s="77"/>
      <c r="W38" s="77"/>
      <c r="X38" s="77"/>
      <c r="Y38" s="77"/>
      <c r="Z38" s="77"/>
      <c r="AA38" s="77"/>
      <c r="AB38" s="77"/>
      <c r="AC38" s="77"/>
      <c r="AD38" s="77"/>
      <c r="AE38" s="77"/>
      <c r="AF38" s="77"/>
      <c r="AG38" s="77"/>
      <c r="AH38" s="77"/>
    </row>
    <row r="39" spans="1:34" s="53" customFormat="1" ht="15.75">
      <c r="A39" s="51"/>
      <c r="B39" s="78" t="s">
        <v>1391</v>
      </c>
      <c r="C39" s="55" t="s">
        <v>2376</v>
      </c>
      <c r="D39" s="75"/>
      <c r="E39" s="79"/>
      <c r="F39" s="61" t="s">
        <v>50</v>
      </c>
      <c r="G39" s="51"/>
      <c r="H39" s="54" t="s">
        <v>642</v>
      </c>
      <c r="I39" s="37"/>
      <c r="J39" s="37"/>
      <c r="K39" s="76"/>
      <c r="L39" s="77"/>
      <c r="M39" s="77"/>
      <c r="N39" s="77"/>
      <c r="O39" s="77"/>
      <c r="P39" s="77"/>
      <c r="Q39" s="77"/>
      <c r="R39" s="77"/>
      <c r="S39" s="77"/>
      <c r="T39" s="77"/>
      <c r="U39" s="77"/>
      <c r="V39" s="77"/>
      <c r="W39" s="77"/>
      <c r="X39" s="77"/>
      <c r="Y39" s="77"/>
      <c r="Z39" s="77"/>
      <c r="AA39" s="77"/>
      <c r="AB39" s="77"/>
      <c r="AC39" s="77"/>
      <c r="AD39" s="77"/>
      <c r="AE39" s="77"/>
      <c r="AF39" s="77"/>
      <c r="AG39" s="77"/>
      <c r="AH39" s="77"/>
    </row>
    <row r="40" spans="1:34" s="53" customFormat="1" ht="15.75">
      <c r="A40" s="51"/>
      <c r="B40" s="80" t="s">
        <v>1392</v>
      </c>
      <c r="C40" s="55" t="s">
        <v>2377</v>
      </c>
      <c r="D40" s="75"/>
      <c r="E40" s="79"/>
      <c r="F40" s="75"/>
      <c r="G40" s="51"/>
      <c r="H40" s="54" t="s">
        <v>642</v>
      </c>
      <c r="I40" s="37"/>
      <c r="J40" s="37"/>
      <c r="K40" s="76"/>
      <c r="L40" s="77"/>
      <c r="M40" s="77"/>
      <c r="N40" s="77"/>
      <c r="O40" s="77"/>
      <c r="P40" s="77"/>
      <c r="Q40" s="77"/>
      <c r="R40" s="77"/>
      <c r="S40" s="77"/>
      <c r="T40" s="77"/>
      <c r="U40" s="77"/>
      <c r="V40" s="77"/>
      <c r="W40" s="77"/>
      <c r="X40" s="77"/>
      <c r="Y40" s="77"/>
      <c r="Z40" s="77"/>
      <c r="AA40" s="77"/>
      <c r="AB40" s="77"/>
      <c r="AC40" s="77"/>
      <c r="AD40" s="77"/>
      <c r="AE40" s="77"/>
      <c r="AF40" s="77"/>
      <c r="AG40" s="77"/>
      <c r="AH40" s="77"/>
    </row>
    <row r="41" spans="1:34" s="53" customFormat="1" ht="15.75">
      <c r="A41" s="54" t="s">
        <v>1393</v>
      </c>
      <c r="B41" s="78" t="s">
        <v>1394</v>
      </c>
      <c r="C41" s="55" t="s">
        <v>1395</v>
      </c>
      <c r="D41" s="61" t="s">
        <v>1396</v>
      </c>
      <c r="E41" s="79">
        <v>44500</v>
      </c>
      <c r="F41" s="61" t="s">
        <v>1397</v>
      </c>
      <c r="G41" s="54" t="s">
        <v>1949</v>
      </c>
      <c r="H41" s="54" t="s">
        <v>1398</v>
      </c>
      <c r="I41" s="37"/>
      <c r="J41" s="37"/>
      <c r="K41" s="76"/>
      <c r="L41" s="77"/>
      <c r="M41" s="77"/>
      <c r="N41" s="77"/>
      <c r="O41" s="77"/>
      <c r="P41" s="77"/>
      <c r="Q41" s="77"/>
      <c r="R41" s="77"/>
      <c r="S41" s="77"/>
      <c r="T41" s="77"/>
      <c r="U41" s="77"/>
      <c r="V41" s="77"/>
      <c r="W41" s="77"/>
      <c r="X41" s="77"/>
      <c r="Y41" s="77"/>
      <c r="Z41" s="77"/>
      <c r="AA41" s="77"/>
      <c r="AB41" s="77"/>
      <c r="AC41" s="77"/>
      <c r="AD41" s="77"/>
      <c r="AE41" s="77"/>
      <c r="AF41" s="77"/>
      <c r="AG41" s="77"/>
      <c r="AH41" s="77"/>
    </row>
    <row r="42" spans="1:34" s="53" customFormat="1" ht="15.75">
      <c r="A42" s="51"/>
      <c r="B42" s="78" t="s">
        <v>80</v>
      </c>
      <c r="C42" s="55" t="s">
        <v>1399</v>
      </c>
      <c r="D42" s="75"/>
      <c r="E42" s="79"/>
      <c r="F42" s="61" t="s">
        <v>2103</v>
      </c>
      <c r="G42" s="51"/>
      <c r="H42" s="51" t="s">
        <v>642</v>
      </c>
      <c r="I42" s="37"/>
      <c r="J42" s="37"/>
      <c r="K42" s="76"/>
      <c r="L42" s="77"/>
      <c r="M42" s="77"/>
      <c r="N42" s="77"/>
      <c r="O42" s="77"/>
      <c r="P42" s="77"/>
      <c r="Q42" s="77"/>
      <c r="R42" s="77"/>
      <c r="S42" s="77"/>
      <c r="T42" s="77"/>
      <c r="U42" s="77"/>
      <c r="V42" s="77"/>
      <c r="W42" s="77"/>
      <c r="X42" s="77"/>
      <c r="Y42" s="77"/>
      <c r="Z42" s="77"/>
      <c r="AA42" s="77"/>
      <c r="AB42" s="77"/>
      <c r="AC42" s="77"/>
      <c r="AD42" s="77"/>
      <c r="AE42" s="77"/>
      <c r="AF42" s="77"/>
      <c r="AG42" s="77"/>
      <c r="AH42" s="77"/>
    </row>
    <row r="43" spans="1:34" s="53" customFormat="1" ht="15.75">
      <c r="A43" s="51"/>
      <c r="B43" s="80"/>
      <c r="C43" s="55" t="s">
        <v>2172</v>
      </c>
      <c r="D43" s="75"/>
      <c r="E43" s="79"/>
      <c r="F43" s="75"/>
      <c r="G43" s="51"/>
      <c r="H43" s="51" t="s">
        <v>642</v>
      </c>
      <c r="I43" s="37"/>
      <c r="J43" s="37"/>
      <c r="K43" s="76"/>
      <c r="L43" s="77"/>
      <c r="M43" s="77"/>
      <c r="N43" s="77"/>
      <c r="O43" s="77"/>
      <c r="P43" s="77"/>
      <c r="Q43" s="77"/>
      <c r="R43" s="77"/>
      <c r="S43" s="77"/>
      <c r="T43" s="77"/>
      <c r="U43" s="77"/>
      <c r="V43" s="77"/>
      <c r="W43" s="77"/>
      <c r="X43" s="77"/>
      <c r="Y43" s="77"/>
      <c r="Z43" s="77"/>
      <c r="AA43" s="77"/>
      <c r="AB43" s="77"/>
      <c r="AC43" s="77"/>
      <c r="AD43" s="77"/>
      <c r="AE43" s="77"/>
      <c r="AF43" s="77"/>
      <c r="AG43" s="77"/>
      <c r="AH43" s="77"/>
    </row>
    <row r="44" spans="1:34" s="53" customFormat="1" ht="15.75">
      <c r="A44" s="54" t="s">
        <v>2378</v>
      </c>
      <c r="B44" s="78" t="s">
        <v>2379</v>
      </c>
      <c r="C44" s="55" t="s">
        <v>2380</v>
      </c>
      <c r="D44" s="61" t="s">
        <v>2381</v>
      </c>
      <c r="E44" s="79">
        <v>79056</v>
      </c>
      <c r="F44" s="61" t="s">
        <v>2382</v>
      </c>
      <c r="G44" s="54" t="s">
        <v>1949</v>
      </c>
      <c r="H44" s="54" t="s">
        <v>1755</v>
      </c>
      <c r="I44" s="75"/>
      <c r="J44" s="37"/>
      <c r="K44" s="76"/>
      <c r="L44" s="77"/>
      <c r="M44" s="77"/>
      <c r="N44" s="77"/>
      <c r="O44" s="77"/>
      <c r="P44" s="77"/>
      <c r="Q44" s="77"/>
      <c r="R44" s="77"/>
      <c r="S44" s="77"/>
      <c r="T44" s="77"/>
      <c r="U44" s="77"/>
      <c r="V44" s="77"/>
      <c r="W44" s="77"/>
      <c r="X44" s="77"/>
      <c r="Y44" s="77"/>
      <c r="Z44" s="77"/>
      <c r="AA44" s="77"/>
      <c r="AB44" s="77"/>
      <c r="AC44" s="77"/>
      <c r="AD44" s="77"/>
      <c r="AE44" s="77"/>
      <c r="AF44" s="77"/>
      <c r="AG44" s="77"/>
      <c r="AH44" s="77"/>
    </row>
    <row r="45" spans="1:34" s="53" customFormat="1" ht="15.75">
      <c r="A45" s="51"/>
      <c r="B45" s="80"/>
      <c r="C45" s="55" t="s">
        <v>2383</v>
      </c>
      <c r="D45" s="75"/>
      <c r="E45" s="79"/>
      <c r="F45" s="75"/>
      <c r="G45" s="51"/>
      <c r="H45" s="54" t="s">
        <v>642</v>
      </c>
      <c r="I45" s="37"/>
      <c r="J45" s="37"/>
      <c r="K45" s="76"/>
      <c r="L45" s="77"/>
      <c r="M45" s="77"/>
      <c r="N45" s="77"/>
      <c r="O45" s="77"/>
      <c r="P45" s="77"/>
      <c r="Q45" s="77"/>
      <c r="R45" s="77"/>
      <c r="S45" s="77"/>
      <c r="T45" s="77"/>
      <c r="U45" s="77"/>
      <c r="V45" s="77"/>
      <c r="W45" s="77"/>
      <c r="X45" s="77"/>
      <c r="Y45" s="77"/>
      <c r="Z45" s="77"/>
      <c r="AA45" s="77"/>
      <c r="AB45" s="77"/>
      <c r="AC45" s="77"/>
      <c r="AD45" s="77"/>
      <c r="AE45" s="77"/>
      <c r="AF45" s="77"/>
      <c r="AG45" s="77"/>
      <c r="AH45" s="77"/>
    </row>
    <row r="46" spans="1:34" s="53" customFormat="1" ht="15.75">
      <c r="A46" s="51"/>
      <c r="B46" s="80"/>
      <c r="C46" s="55" t="s">
        <v>2384</v>
      </c>
      <c r="D46" s="75"/>
      <c r="E46" s="79"/>
      <c r="F46" s="75"/>
      <c r="G46" s="51"/>
      <c r="H46" s="54" t="s">
        <v>642</v>
      </c>
      <c r="I46" s="37"/>
      <c r="J46" s="37"/>
      <c r="K46" s="76"/>
      <c r="L46" s="77"/>
      <c r="M46" s="77"/>
      <c r="N46" s="77"/>
      <c r="O46" s="77"/>
      <c r="P46" s="77"/>
      <c r="Q46" s="77"/>
      <c r="R46" s="77"/>
      <c r="S46" s="77"/>
      <c r="T46" s="77"/>
      <c r="U46" s="77"/>
      <c r="V46" s="77"/>
      <c r="W46" s="77"/>
      <c r="X46" s="77"/>
      <c r="Y46" s="77"/>
      <c r="Z46" s="77"/>
      <c r="AA46" s="77"/>
      <c r="AB46" s="77"/>
      <c r="AC46" s="77"/>
      <c r="AD46" s="77"/>
      <c r="AE46" s="77"/>
      <c r="AF46" s="77"/>
      <c r="AG46" s="77"/>
      <c r="AH46" s="77"/>
    </row>
    <row r="47" spans="1:34" s="53" customFormat="1" ht="15.75">
      <c r="A47" s="75"/>
      <c r="B47" s="75" t="s">
        <v>1400</v>
      </c>
      <c r="C47" s="61"/>
      <c r="D47" s="51"/>
      <c r="E47" s="79">
        <f>SUM(E49:E61)</f>
        <v>258244.5</v>
      </c>
      <c r="F47" s="51"/>
      <c r="G47" s="51"/>
      <c r="H47" s="51"/>
      <c r="I47" s="37"/>
      <c r="J47" s="37"/>
      <c r="K47" s="76"/>
      <c r="L47" s="77"/>
      <c r="M47" s="77"/>
      <c r="N47" s="77"/>
      <c r="O47" s="77"/>
      <c r="P47" s="77"/>
      <c r="Q47" s="77"/>
      <c r="R47" s="77"/>
      <c r="S47" s="77"/>
      <c r="T47" s="77"/>
      <c r="U47" s="77"/>
      <c r="V47" s="77"/>
      <c r="W47" s="77"/>
      <c r="X47" s="77"/>
      <c r="Y47" s="77"/>
      <c r="Z47" s="77"/>
      <c r="AA47" s="77"/>
      <c r="AB47" s="77"/>
      <c r="AC47" s="77"/>
      <c r="AD47" s="77"/>
      <c r="AE47" s="77"/>
      <c r="AF47" s="77"/>
      <c r="AG47" s="77"/>
      <c r="AH47" s="77"/>
    </row>
    <row r="48" spans="1:34" s="53" customFormat="1" ht="15.75">
      <c r="A48" s="75"/>
      <c r="B48" s="75" t="s">
        <v>1401</v>
      </c>
      <c r="C48" s="54"/>
      <c r="D48" s="75"/>
      <c r="E48" s="79"/>
      <c r="F48" s="51"/>
      <c r="G48" s="51"/>
      <c r="H48" s="51"/>
      <c r="I48" s="37"/>
      <c r="J48" s="37"/>
      <c r="K48" s="76"/>
      <c r="L48" s="77"/>
      <c r="M48" s="77"/>
      <c r="N48" s="77"/>
      <c r="O48" s="77"/>
      <c r="P48" s="77"/>
      <c r="Q48" s="77"/>
      <c r="R48" s="77"/>
      <c r="S48" s="77"/>
      <c r="T48" s="77"/>
      <c r="U48" s="77"/>
      <c r="V48" s="77"/>
      <c r="W48" s="77"/>
      <c r="X48" s="77"/>
      <c r="Y48" s="77"/>
      <c r="Z48" s="77"/>
      <c r="AA48" s="77"/>
      <c r="AB48" s="77"/>
      <c r="AC48" s="77"/>
      <c r="AD48" s="77"/>
      <c r="AE48" s="77"/>
      <c r="AF48" s="77"/>
      <c r="AG48" s="77"/>
      <c r="AH48" s="77"/>
    </row>
    <row r="49" spans="1:34" s="53" customFormat="1" ht="15.75">
      <c r="A49" s="54" t="s">
        <v>1402</v>
      </c>
      <c r="B49" s="78" t="s">
        <v>2355</v>
      </c>
      <c r="C49" s="55" t="s">
        <v>1403</v>
      </c>
      <c r="D49" s="61" t="s">
        <v>1404</v>
      </c>
      <c r="E49" s="79">
        <v>98380</v>
      </c>
      <c r="F49" s="61" t="s">
        <v>1405</v>
      </c>
      <c r="G49" s="54" t="s">
        <v>1248</v>
      </c>
      <c r="H49" s="54" t="s">
        <v>1249</v>
      </c>
      <c r="I49" s="37"/>
      <c r="J49" s="37"/>
      <c r="K49" s="76"/>
      <c r="L49" s="77"/>
      <c r="M49" s="77"/>
      <c r="N49" s="77"/>
      <c r="O49" s="77"/>
      <c r="P49" s="77"/>
      <c r="Q49" s="77"/>
      <c r="R49" s="77"/>
      <c r="S49" s="77"/>
      <c r="T49" s="77"/>
      <c r="U49" s="77"/>
      <c r="V49" s="77"/>
      <c r="W49" s="77"/>
      <c r="X49" s="77"/>
      <c r="Y49" s="77"/>
      <c r="Z49" s="77"/>
      <c r="AA49" s="77"/>
      <c r="AB49" s="77"/>
      <c r="AC49" s="77"/>
      <c r="AD49" s="77"/>
      <c r="AE49" s="77"/>
      <c r="AF49" s="77"/>
      <c r="AG49" s="77"/>
      <c r="AH49" s="77"/>
    </row>
    <row r="50" spans="1:34" s="53" customFormat="1" ht="15.75">
      <c r="A50" s="51"/>
      <c r="B50" s="80"/>
      <c r="C50" s="55" t="s">
        <v>1250</v>
      </c>
      <c r="D50" s="75"/>
      <c r="E50" s="79"/>
      <c r="F50" s="61" t="s">
        <v>1251</v>
      </c>
      <c r="G50" s="54" t="s">
        <v>852</v>
      </c>
      <c r="H50" s="51"/>
      <c r="I50" s="37"/>
      <c r="J50" s="37"/>
      <c r="K50" s="76"/>
      <c r="L50" s="77"/>
      <c r="M50" s="77"/>
      <c r="N50" s="77"/>
      <c r="O50" s="77"/>
      <c r="P50" s="77"/>
      <c r="Q50" s="77"/>
      <c r="R50" s="77"/>
      <c r="S50" s="77"/>
      <c r="T50" s="77"/>
      <c r="U50" s="77"/>
      <c r="V50" s="77"/>
      <c r="W50" s="77"/>
      <c r="X50" s="77"/>
      <c r="Y50" s="77"/>
      <c r="Z50" s="77"/>
      <c r="AA50" s="77"/>
      <c r="AB50" s="77"/>
      <c r="AC50" s="77"/>
      <c r="AD50" s="77"/>
      <c r="AE50" s="77"/>
      <c r="AF50" s="77"/>
      <c r="AG50" s="77"/>
      <c r="AH50" s="77"/>
    </row>
    <row r="51" spans="1:34" s="53" customFormat="1" ht="15.75">
      <c r="A51" s="51"/>
      <c r="B51" s="80"/>
      <c r="C51" s="55" t="s">
        <v>1984</v>
      </c>
      <c r="D51" s="75"/>
      <c r="E51" s="79"/>
      <c r="F51" s="75"/>
      <c r="G51" s="51"/>
      <c r="H51" s="51"/>
      <c r="I51" s="37"/>
      <c r="J51" s="37"/>
      <c r="K51" s="76"/>
      <c r="L51" s="77"/>
      <c r="M51" s="77"/>
      <c r="N51" s="77"/>
      <c r="O51" s="77"/>
      <c r="P51" s="77"/>
      <c r="Q51" s="77"/>
      <c r="R51" s="77"/>
      <c r="S51" s="77"/>
      <c r="T51" s="77"/>
      <c r="U51" s="77"/>
      <c r="V51" s="77"/>
      <c r="W51" s="77"/>
      <c r="X51" s="77"/>
      <c r="Y51" s="77"/>
      <c r="Z51" s="77"/>
      <c r="AA51" s="77"/>
      <c r="AB51" s="77"/>
      <c r="AC51" s="77"/>
      <c r="AD51" s="77"/>
      <c r="AE51" s="77"/>
      <c r="AF51" s="77"/>
      <c r="AG51" s="77"/>
      <c r="AH51" s="77"/>
    </row>
    <row r="52" spans="1:34" s="53" customFormat="1" ht="15.75">
      <c r="A52" s="54" t="s">
        <v>1252</v>
      </c>
      <c r="B52" s="78" t="s">
        <v>2355</v>
      </c>
      <c r="C52" s="82" t="s">
        <v>2111</v>
      </c>
      <c r="D52" s="61" t="s">
        <v>1253</v>
      </c>
      <c r="E52" s="79">
        <v>100000</v>
      </c>
      <c r="F52" s="62" t="s">
        <v>2111</v>
      </c>
      <c r="G52" s="82" t="s">
        <v>2111</v>
      </c>
      <c r="H52" s="54" t="s">
        <v>1249</v>
      </c>
      <c r="I52" s="37"/>
      <c r="J52" s="37"/>
      <c r="K52" s="76"/>
      <c r="L52" s="77"/>
      <c r="M52" s="77"/>
      <c r="N52" s="77"/>
      <c r="O52" s="77"/>
      <c r="P52" s="77"/>
      <c r="Q52" s="77"/>
      <c r="R52" s="77"/>
      <c r="S52" s="77"/>
      <c r="T52" s="77"/>
      <c r="U52" s="77"/>
      <c r="V52" s="77"/>
      <c r="W52" s="77"/>
      <c r="X52" s="77"/>
      <c r="Y52" s="77"/>
      <c r="Z52" s="77"/>
      <c r="AA52" s="77"/>
      <c r="AB52" s="77"/>
      <c r="AC52" s="77"/>
      <c r="AD52" s="77"/>
      <c r="AE52" s="77"/>
      <c r="AF52" s="77"/>
      <c r="AG52" s="77"/>
      <c r="AH52" s="77"/>
    </row>
    <row r="53" spans="1:34" s="53" customFormat="1" ht="15.75">
      <c r="A53" s="54" t="s">
        <v>1254</v>
      </c>
      <c r="B53" s="78" t="s">
        <v>941</v>
      </c>
      <c r="C53" s="82" t="s">
        <v>2111</v>
      </c>
      <c r="D53" s="75"/>
      <c r="E53" s="79">
        <v>12884.5</v>
      </c>
      <c r="F53" s="51"/>
      <c r="G53" s="37"/>
      <c r="H53" s="54" t="s">
        <v>1255</v>
      </c>
      <c r="I53" s="37"/>
      <c r="J53" s="37"/>
      <c r="K53" s="76"/>
      <c r="L53" s="77"/>
      <c r="M53" s="77"/>
      <c r="N53" s="77"/>
      <c r="O53" s="77"/>
      <c r="P53" s="77"/>
      <c r="Q53" s="77"/>
      <c r="R53" s="77"/>
      <c r="S53" s="77"/>
      <c r="T53" s="77"/>
      <c r="U53" s="77"/>
      <c r="V53" s="77"/>
      <c r="W53" s="77"/>
      <c r="X53" s="77"/>
      <c r="Y53" s="77"/>
      <c r="Z53" s="77"/>
      <c r="AA53" s="77"/>
      <c r="AB53" s="77"/>
      <c r="AC53" s="77"/>
      <c r="AD53" s="77"/>
      <c r="AE53" s="77"/>
      <c r="AF53" s="77"/>
      <c r="AG53" s="77"/>
      <c r="AH53" s="77"/>
    </row>
    <row r="54" spans="1:34" s="53" customFormat="1" ht="15.75">
      <c r="A54" s="51"/>
      <c r="B54" s="78" t="s">
        <v>1256</v>
      </c>
      <c r="C54" s="37"/>
      <c r="D54" s="75"/>
      <c r="E54" s="79"/>
      <c r="F54" s="51"/>
      <c r="G54" s="37"/>
      <c r="H54" s="51"/>
      <c r="I54" s="37"/>
      <c r="J54" s="37"/>
      <c r="K54" s="76"/>
      <c r="L54" s="77"/>
      <c r="M54" s="77"/>
      <c r="N54" s="77"/>
      <c r="O54" s="77"/>
      <c r="P54" s="77"/>
      <c r="Q54" s="77"/>
      <c r="R54" s="77"/>
      <c r="S54" s="77"/>
      <c r="T54" s="77"/>
      <c r="U54" s="77"/>
      <c r="V54" s="77"/>
      <c r="W54" s="77"/>
      <c r="X54" s="77"/>
      <c r="Y54" s="77"/>
      <c r="Z54" s="77"/>
      <c r="AA54" s="77"/>
      <c r="AB54" s="77"/>
      <c r="AC54" s="77"/>
      <c r="AD54" s="77"/>
      <c r="AE54" s="77"/>
      <c r="AF54" s="77"/>
      <c r="AG54" s="77"/>
      <c r="AH54" s="77"/>
    </row>
    <row r="55" spans="1:34" s="53" customFormat="1" ht="15.75">
      <c r="A55" s="54" t="s">
        <v>1257</v>
      </c>
      <c r="B55" s="78" t="s">
        <v>1258</v>
      </c>
      <c r="C55" s="55" t="s">
        <v>41</v>
      </c>
      <c r="D55" s="61" t="s">
        <v>2247</v>
      </c>
      <c r="E55" s="79">
        <v>21060</v>
      </c>
      <c r="F55" s="54" t="s">
        <v>1184</v>
      </c>
      <c r="G55" s="55" t="s">
        <v>1949</v>
      </c>
      <c r="H55" s="54" t="s">
        <v>1259</v>
      </c>
      <c r="I55" s="37"/>
      <c r="J55" s="37"/>
      <c r="K55" s="76"/>
      <c r="L55" s="77"/>
      <c r="M55" s="77"/>
      <c r="N55" s="77"/>
      <c r="O55" s="77"/>
      <c r="P55" s="77"/>
      <c r="Q55" s="77"/>
      <c r="R55" s="77"/>
      <c r="S55" s="77"/>
      <c r="T55" s="77"/>
      <c r="U55" s="77"/>
      <c r="V55" s="77"/>
      <c r="W55" s="77"/>
      <c r="X55" s="77"/>
      <c r="Y55" s="77"/>
      <c r="Z55" s="77"/>
      <c r="AA55" s="77"/>
      <c r="AB55" s="77"/>
      <c r="AC55" s="77"/>
      <c r="AD55" s="77"/>
      <c r="AE55" s="77"/>
      <c r="AF55" s="77"/>
      <c r="AG55" s="77"/>
      <c r="AH55" s="77"/>
    </row>
    <row r="56" spans="1:34" s="53" customFormat="1" ht="15.75">
      <c r="A56" s="51"/>
      <c r="B56" s="78" t="s">
        <v>1260</v>
      </c>
      <c r="C56" s="55" t="s">
        <v>43</v>
      </c>
      <c r="D56" s="75"/>
      <c r="E56" s="79"/>
      <c r="F56" s="54" t="s">
        <v>2157</v>
      </c>
      <c r="G56" s="37"/>
      <c r="H56" s="51" t="s">
        <v>1261</v>
      </c>
      <c r="I56" s="37"/>
      <c r="J56" s="37"/>
      <c r="K56" s="76"/>
      <c r="L56" s="77"/>
      <c r="M56" s="77"/>
      <c r="N56" s="77"/>
      <c r="O56" s="77"/>
      <c r="P56" s="77"/>
      <c r="Q56" s="77"/>
      <c r="R56" s="77"/>
      <c r="S56" s="77"/>
      <c r="T56" s="77"/>
      <c r="U56" s="77"/>
      <c r="V56" s="77"/>
      <c r="W56" s="77"/>
      <c r="X56" s="77"/>
      <c r="Y56" s="77"/>
      <c r="Z56" s="77"/>
      <c r="AA56" s="77"/>
      <c r="AB56" s="77"/>
      <c r="AC56" s="77"/>
      <c r="AD56" s="77"/>
      <c r="AE56" s="77"/>
      <c r="AF56" s="77"/>
      <c r="AG56" s="77"/>
      <c r="AH56" s="77"/>
    </row>
    <row r="57" spans="1:34" s="53" customFormat="1" ht="15.75">
      <c r="A57" s="51"/>
      <c r="B57" s="78" t="s">
        <v>826</v>
      </c>
      <c r="C57" s="55" t="s">
        <v>45</v>
      </c>
      <c r="D57" s="75"/>
      <c r="E57" s="79"/>
      <c r="F57" s="51"/>
      <c r="G57" s="37"/>
      <c r="H57" s="51"/>
      <c r="I57" s="37"/>
      <c r="J57" s="37"/>
      <c r="K57" s="76"/>
      <c r="L57" s="77"/>
      <c r="M57" s="77"/>
      <c r="N57" s="77"/>
      <c r="O57" s="77"/>
      <c r="P57" s="77"/>
      <c r="Q57" s="77"/>
      <c r="R57" s="77"/>
      <c r="S57" s="77"/>
      <c r="T57" s="77"/>
      <c r="U57" s="77"/>
      <c r="V57" s="77"/>
      <c r="W57" s="77"/>
      <c r="X57" s="77"/>
      <c r="Y57" s="77"/>
      <c r="Z57" s="77"/>
      <c r="AA57" s="77"/>
      <c r="AB57" s="77"/>
      <c r="AC57" s="77"/>
      <c r="AD57" s="77"/>
      <c r="AE57" s="77"/>
      <c r="AF57" s="77"/>
      <c r="AG57" s="77"/>
      <c r="AH57" s="77"/>
    </row>
    <row r="58" spans="1:34" s="53" customFormat="1" ht="15.75">
      <c r="A58" s="54" t="s">
        <v>1262</v>
      </c>
      <c r="B58" s="78" t="s">
        <v>1258</v>
      </c>
      <c r="C58" s="55" t="s">
        <v>41</v>
      </c>
      <c r="D58" s="61" t="s">
        <v>2247</v>
      </c>
      <c r="E58" s="79">
        <v>21060</v>
      </c>
      <c r="F58" s="54" t="s">
        <v>1184</v>
      </c>
      <c r="G58" s="55" t="s">
        <v>1949</v>
      </c>
      <c r="H58" s="54" t="s">
        <v>1249</v>
      </c>
      <c r="I58" s="37"/>
      <c r="J58" s="37"/>
      <c r="K58" s="76"/>
      <c r="L58" s="77"/>
      <c r="M58" s="77"/>
      <c r="N58" s="77"/>
      <c r="O58" s="77"/>
      <c r="P58" s="77"/>
      <c r="Q58" s="77"/>
      <c r="R58" s="77"/>
      <c r="S58" s="77"/>
      <c r="T58" s="77"/>
      <c r="U58" s="77"/>
      <c r="V58" s="77"/>
      <c r="W58" s="77"/>
      <c r="X58" s="77"/>
      <c r="Y58" s="77"/>
      <c r="Z58" s="77"/>
      <c r="AA58" s="77"/>
      <c r="AB58" s="77"/>
      <c r="AC58" s="77"/>
      <c r="AD58" s="77"/>
      <c r="AE58" s="77"/>
      <c r="AF58" s="77"/>
      <c r="AG58" s="77"/>
      <c r="AH58" s="77"/>
    </row>
    <row r="59" spans="1:34" s="53" customFormat="1" ht="15.75">
      <c r="A59" s="51"/>
      <c r="B59" s="78" t="s">
        <v>1263</v>
      </c>
      <c r="C59" s="55" t="s">
        <v>43</v>
      </c>
      <c r="D59" s="75"/>
      <c r="E59" s="79"/>
      <c r="F59" s="54" t="s">
        <v>2157</v>
      </c>
      <c r="G59" s="37"/>
      <c r="H59" s="51"/>
      <c r="I59" s="37"/>
      <c r="J59" s="37"/>
      <c r="K59" s="76"/>
      <c r="L59" s="77"/>
      <c r="M59" s="77"/>
      <c r="N59" s="77"/>
      <c r="O59" s="77"/>
      <c r="P59" s="77"/>
      <c r="Q59" s="77"/>
      <c r="R59" s="77"/>
      <c r="S59" s="77"/>
      <c r="T59" s="77"/>
      <c r="U59" s="77"/>
      <c r="V59" s="77"/>
      <c r="W59" s="77"/>
      <c r="X59" s="77"/>
      <c r="Y59" s="77"/>
      <c r="Z59" s="77"/>
      <c r="AA59" s="77"/>
      <c r="AB59" s="77"/>
      <c r="AC59" s="77"/>
      <c r="AD59" s="77"/>
      <c r="AE59" s="77"/>
      <c r="AF59" s="77"/>
      <c r="AG59" s="77"/>
      <c r="AH59" s="77"/>
    </row>
    <row r="60" spans="1:34" s="53" customFormat="1" ht="15.75">
      <c r="A60" s="51"/>
      <c r="B60" s="78" t="s">
        <v>826</v>
      </c>
      <c r="C60" s="55" t="s">
        <v>45</v>
      </c>
      <c r="D60" s="75"/>
      <c r="E60" s="79"/>
      <c r="F60" s="51"/>
      <c r="G60" s="37"/>
      <c r="H60" s="51"/>
      <c r="I60" s="37"/>
      <c r="J60" s="37"/>
      <c r="K60" s="76"/>
      <c r="L60" s="77"/>
      <c r="M60" s="77"/>
      <c r="N60" s="77"/>
      <c r="O60" s="77"/>
      <c r="P60" s="77"/>
      <c r="Q60" s="77"/>
      <c r="R60" s="77"/>
      <c r="S60" s="77"/>
      <c r="T60" s="77"/>
      <c r="U60" s="77"/>
      <c r="V60" s="77"/>
      <c r="W60" s="77"/>
      <c r="X60" s="77"/>
      <c r="Y60" s="77"/>
      <c r="Z60" s="77"/>
      <c r="AA60" s="77"/>
      <c r="AB60" s="77"/>
      <c r="AC60" s="77"/>
      <c r="AD60" s="77"/>
      <c r="AE60" s="77"/>
      <c r="AF60" s="77"/>
      <c r="AG60" s="77"/>
      <c r="AH60" s="77"/>
    </row>
    <row r="61" spans="1:34" s="53" customFormat="1" ht="15.75">
      <c r="A61" s="54" t="s">
        <v>1264</v>
      </c>
      <c r="B61" s="78" t="s">
        <v>1190</v>
      </c>
      <c r="C61" s="55" t="s">
        <v>1191</v>
      </c>
      <c r="D61" s="61" t="s">
        <v>1192</v>
      </c>
      <c r="E61" s="79">
        <v>4860</v>
      </c>
      <c r="F61" s="61" t="s">
        <v>1950</v>
      </c>
      <c r="G61" s="54" t="s">
        <v>1949</v>
      </c>
      <c r="H61" s="54" t="s">
        <v>1265</v>
      </c>
      <c r="I61" s="37"/>
      <c r="J61" s="37"/>
      <c r="K61" s="76"/>
      <c r="L61" s="77"/>
      <c r="M61" s="77"/>
      <c r="N61" s="77"/>
      <c r="O61" s="77"/>
      <c r="P61" s="77"/>
      <c r="Q61" s="77"/>
      <c r="R61" s="77"/>
      <c r="S61" s="77"/>
      <c r="T61" s="77"/>
      <c r="U61" s="77"/>
      <c r="V61" s="77"/>
      <c r="W61" s="77"/>
      <c r="X61" s="77"/>
      <c r="Y61" s="77"/>
      <c r="Z61" s="77"/>
      <c r="AA61" s="77"/>
      <c r="AB61" s="77"/>
      <c r="AC61" s="77"/>
      <c r="AD61" s="77"/>
      <c r="AE61" s="77"/>
      <c r="AF61" s="77"/>
      <c r="AG61" s="77"/>
      <c r="AH61" s="77"/>
    </row>
    <row r="62" spans="1:34" s="53" customFormat="1" ht="15.75">
      <c r="A62" s="51"/>
      <c r="B62" s="78" t="s">
        <v>826</v>
      </c>
      <c r="C62" s="55" t="s">
        <v>1872</v>
      </c>
      <c r="D62" s="75"/>
      <c r="E62" s="79"/>
      <c r="F62" s="75"/>
      <c r="G62" s="51"/>
      <c r="H62" s="54" t="s">
        <v>642</v>
      </c>
      <c r="I62" s="37"/>
      <c r="J62" s="37"/>
      <c r="K62" s="76"/>
      <c r="L62" s="77"/>
      <c r="M62" s="77"/>
      <c r="N62" s="77"/>
      <c r="O62" s="77"/>
      <c r="P62" s="77"/>
      <c r="Q62" s="77"/>
      <c r="R62" s="77"/>
      <c r="S62" s="77"/>
      <c r="T62" s="77"/>
      <c r="U62" s="77"/>
      <c r="V62" s="77"/>
      <c r="W62" s="77"/>
      <c r="X62" s="77"/>
      <c r="Y62" s="77"/>
      <c r="Z62" s="77"/>
      <c r="AA62" s="77"/>
      <c r="AB62" s="77"/>
      <c r="AC62" s="77"/>
      <c r="AD62" s="77"/>
      <c r="AE62" s="77"/>
      <c r="AF62" s="77"/>
      <c r="AG62" s="77"/>
      <c r="AH62" s="77"/>
    </row>
    <row r="63" spans="1:34" s="53" customFormat="1" ht="15.75">
      <c r="A63" s="51"/>
      <c r="B63" s="59"/>
      <c r="C63" s="54"/>
      <c r="D63" s="75"/>
      <c r="E63" s="79"/>
      <c r="F63" s="51"/>
      <c r="G63" s="37"/>
      <c r="H63" s="51"/>
      <c r="I63" s="37"/>
      <c r="J63" s="37"/>
      <c r="K63" s="76"/>
      <c r="L63" s="77"/>
      <c r="M63" s="77"/>
      <c r="N63" s="77"/>
      <c r="O63" s="77"/>
      <c r="P63" s="77"/>
      <c r="Q63" s="77"/>
      <c r="R63" s="77"/>
      <c r="S63" s="77"/>
      <c r="T63" s="77"/>
      <c r="U63" s="77"/>
      <c r="V63" s="77"/>
      <c r="W63" s="77"/>
      <c r="X63" s="77"/>
      <c r="Y63" s="77"/>
      <c r="Z63" s="77"/>
      <c r="AA63" s="77"/>
      <c r="AB63" s="77"/>
      <c r="AC63" s="77"/>
      <c r="AD63" s="77"/>
      <c r="AE63" s="77"/>
      <c r="AF63" s="77"/>
      <c r="AG63" s="77"/>
      <c r="AH63" s="77"/>
    </row>
    <row r="64" spans="1:34" s="53" customFormat="1" ht="15.75">
      <c r="A64" s="51"/>
      <c r="B64" s="59" t="s">
        <v>1266</v>
      </c>
      <c r="C64" s="54"/>
      <c r="D64" s="75"/>
      <c r="E64" s="79">
        <f>SUM(E67:E77)</f>
        <v>286087</v>
      </c>
      <c r="F64" s="51"/>
      <c r="G64" s="37"/>
      <c r="H64" s="51"/>
      <c r="I64" s="37"/>
      <c r="J64" s="37"/>
      <c r="K64" s="76"/>
      <c r="L64" s="77"/>
      <c r="M64" s="77"/>
      <c r="N64" s="77"/>
      <c r="O64" s="77"/>
      <c r="P64" s="77"/>
      <c r="Q64" s="77"/>
      <c r="R64" s="77"/>
      <c r="S64" s="77"/>
      <c r="T64" s="77"/>
      <c r="U64" s="77"/>
      <c r="V64" s="77"/>
      <c r="W64" s="77"/>
      <c r="X64" s="77"/>
      <c r="Y64" s="77"/>
      <c r="Z64" s="77"/>
      <c r="AA64" s="77"/>
      <c r="AB64" s="77"/>
      <c r="AC64" s="77"/>
      <c r="AD64" s="77"/>
      <c r="AE64" s="77"/>
      <c r="AF64" s="77"/>
      <c r="AG64" s="77"/>
      <c r="AH64" s="77"/>
    </row>
    <row r="65" spans="1:34" s="53" customFormat="1" ht="15.75">
      <c r="A65" s="51"/>
      <c r="B65" s="59" t="s">
        <v>1267</v>
      </c>
      <c r="C65" s="54"/>
      <c r="D65" s="75"/>
      <c r="E65" s="79"/>
      <c r="F65" s="51"/>
      <c r="G65" s="37"/>
      <c r="H65" s="51"/>
      <c r="I65" s="37"/>
      <c r="J65" s="37"/>
      <c r="K65" s="76"/>
      <c r="L65" s="77"/>
      <c r="M65" s="77"/>
      <c r="N65" s="77"/>
      <c r="O65" s="77"/>
      <c r="P65" s="77"/>
      <c r="Q65" s="77"/>
      <c r="R65" s="77"/>
      <c r="S65" s="77"/>
      <c r="T65" s="77"/>
      <c r="U65" s="77"/>
      <c r="V65" s="77"/>
      <c r="W65" s="77"/>
      <c r="X65" s="77"/>
      <c r="Y65" s="77"/>
      <c r="Z65" s="77"/>
      <c r="AA65" s="77"/>
      <c r="AB65" s="77"/>
      <c r="AC65" s="77"/>
      <c r="AD65" s="77"/>
      <c r="AE65" s="77"/>
      <c r="AF65" s="77"/>
      <c r="AG65" s="77"/>
      <c r="AH65" s="77"/>
    </row>
    <row r="66" spans="1:34" s="53" customFormat="1" ht="15.75">
      <c r="A66" s="51"/>
      <c r="B66" s="59" t="s">
        <v>1268</v>
      </c>
      <c r="C66" s="54"/>
      <c r="D66" s="75"/>
      <c r="E66" s="79"/>
      <c r="F66" s="51"/>
      <c r="G66" s="37"/>
      <c r="H66" s="51"/>
      <c r="I66" s="37"/>
      <c r="J66" s="37"/>
      <c r="K66" s="76"/>
      <c r="L66" s="77"/>
      <c r="M66" s="77"/>
      <c r="N66" s="77"/>
      <c r="O66" s="77"/>
      <c r="P66" s="77"/>
      <c r="Q66" s="77"/>
      <c r="R66" s="77"/>
      <c r="S66" s="77"/>
      <c r="T66" s="77"/>
      <c r="U66" s="77"/>
      <c r="V66" s="77"/>
      <c r="W66" s="77"/>
      <c r="X66" s="77"/>
      <c r="Y66" s="77"/>
      <c r="Z66" s="77"/>
      <c r="AA66" s="77"/>
      <c r="AB66" s="77"/>
      <c r="AC66" s="77"/>
      <c r="AD66" s="77"/>
      <c r="AE66" s="77"/>
      <c r="AF66" s="77"/>
      <c r="AG66" s="77"/>
      <c r="AH66" s="77"/>
    </row>
    <row r="67" spans="1:34" s="53" customFormat="1" ht="15.75">
      <c r="A67" s="54" t="s">
        <v>1269</v>
      </c>
      <c r="B67" s="59" t="s">
        <v>1270</v>
      </c>
      <c r="C67" s="54" t="s">
        <v>1271</v>
      </c>
      <c r="D67" s="61" t="s">
        <v>1272</v>
      </c>
      <c r="E67" s="79">
        <v>99792</v>
      </c>
      <c r="F67" s="54" t="s">
        <v>2103</v>
      </c>
      <c r="G67" s="82" t="s">
        <v>2111</v>
      </c>
      <c r="H67" s="54" t="s">
        <v>1273</v>
      </c>
      <c r="I67" s="37"/>
      <c r="J67" s="37"/>
      <c r="K67" s="76"/>
      <c r="L67" s="77"/>
      <c r="M67" s="77"/>
      <c r="N67" s="77"/>
      <c r="O67" s="77"/>
      <c r="P67" s="77"/>
      <c r="Q67" s="77"/>
      <c r="R67" s="77"/>
      <c r="S67" s="77"/>
      <c r="T67" s="77"/>
      <c r="U67" s="77"/>
      <c r="V67" s="77"/>
      <c r="W67" s="77"/>
      <c r="X67" s="77"/>
      <c r="Y67" s="77"/>
      <c r="Z67" s="77"/>
      <c r="AA67" s="77"/>
      <c r="AB67" s="77"/>
      <c r="AC67" s="77"/>
      <c r="AD67" s="77"/>
      <c r="AE67" s="77"/>
      <c r="AF67" s="77"/>
      <c r="AG67" s="77"/>
      <c r="AH67" s="77"/>
    </row>
    <row r="68" spans="1:34" s="53" customFormat="1" ht="15.75">
      <c r="A68" s="51"/>
      <c r="B68" s="78" t="s">
        <v>1274</v>
      </c>
      <c r="C68" s="55" t="s">
        <v>1431</v>
      </c>
      <c r="D68" s="75"/>
      <c r="E68" s="79"/>
      <c r="F68" s="51"/>
      <c r="G68" s="37"/>
      <c r="H68" s="51"/>
      <c r="I68" s="37"/>
      <c r="J68" s="37"/>
      <c r="K68" s="76"/>
      <c r="L68" s="77"/>
      <c r="M68" s="77"/>
      <c r="N68" s="77"/>
      <c r="O68" s="77"/>
      <c r="P68" s="77"/>
      <c r="Q68" s="77"/>
      <c r="R68" s="77"/>
      <c r="S68" s="77"/>
      <c r="T68" s="77"/>
      <c r="U68" s="77"/>
      <c r="V68" s="77"/>
      <c r="W68" s="77"/>
      <c r="X68" s="77"/>
      <c r="Y68" s="77"/>
      <c r="Z68" s="77"/>
      <c r="AA68" s="77"/>
      <c r="AB68" s="77"/>
      <c r="AC68" s="77"/>
      <c r="AD68" s="77"/>
      <c r="AE68" s="77"/>
      <c r="AF68" s="77"/>
      <c r="AG68" s="77"/>
      <c r="AH68" s="77"/>
    </row>
    <row r="69" spans="1:34" s="53" customFormat="1" ht="15.75">
      <c r="A69" s="51"/>
      <c r="B69" s="80"/>
      <c r="C69" s="55" t="s">
        <v>1984</v>
      </c>
      <c r="D69" s="75"/>
      <c r="E69" s="79"/>
      <c r="F69" s="51"/>
      <c r="G69" s="37"/>
      <c r="H69" s="51"/>
      <c r="I69" s="37"/>
      <c r="J69" s="37"/>
      <c r="K69" s="76"/>
      <c r="L69" s="77"/>
      <c r="M69" s="77"/>
      <c r="N69" s="77"/>
      <c r="O69" s="77"/>
      <c r="P69" s="77"/>
      <c r="Q69" s="77"/>
      <c r="R69" s="77"/>
      <c r="S69" s="77"/>
      <c r="T69" s="77"/>
      <c r="U69" s="77"/>
      <c r="V69" s="77"/>
      <c r="W69" s="77"/>
      <c r="X69" s="77"/>
      <c r="Y69" s="77"/>
      <c r="Z69" s="77"/>
      <c r="AA69" s="77"/>
      <c r="AB69" s="77"/>
      <c r="AC69" s="77"/>
      <c r="AD69" s="77"/>
      <c r="AE69" s="77"/>
      <c r="AF69" s="77"/>
      <c r="AG69" s="77"/>
      <c r="AH69" s="77"/>
    </row>
    <row r="70" spans="1:34" s="53" customFormat="1" ht="15.75">
      <c r="A70" s="54" t="s">
        <v>1432</v>
      </c>
      <c r="B70" s="78" t="s">
        <v>1270</v>
      </c>
      <c r="C70" s="82" t="s">
        <v>2111</v>
      </c>
      <c r="D70" s="83" t="s">
        <v>2111</v>
      </c>
      <c r="E70" s="79">
        <v>98820</v>
      </c>
      <c r="F70" s="54" t="s">
        <v>1433</v>
      </c>
      <c r="G70" s="82" t="s">
        <v>2111</v>
      </c>
      <c r="H70" s="54" t="s">
        <v>1273</v>
      </c>
      <c r="I70" s="75"/>
      <c r="J70" s="37"/>
      <c r="K70" s="76"/>
      <c r="L70" s="77"/>
      <c r="M70" s="77"/>
      <c r="N70" s="77"/>
      <c r="O70" s="77"/>
      <c r="P70" s="77"/>
      <c r="Q70" s="77"/>
      <c r="R70" s="77"/>
      <c r="S70" s="77"/>
      <c r="T70" s="77"/>
      <c r="U70" s="77"/>
      <c r="V70" s="77"/>
      <c r="W70" s="77"/>
      <c r="X70" s="77"/>
      <c r="Y70" s="77"/>
      <c r="Z70" s="77"/>
      <c r="AA70" s="77"/>
      <c r="AB70" s="77"/>
      <c r="AC70" s="77"/>
      <c r="AD70" s="77"/>
      <c r="AE70" s="77"/>
      <c r="AF70" s="77"/>
      <c r="AG70" s="77"/>
      <c r="AH70" s="77"/>
    </row>
    <row r="71" spans="1:34" s="53" customFormat="1" ht="15.75">
      <c r="A71" s="51"/>
      <c r="B71" s="78" t="s">
        <v>1274</v>
      </c>
      <c r="C71" s="37"/>
      <c r="D71" s="75"/>
      <c r="E71" s="79"/>
      <c r="F71" s="51"/>
      <c r="G71" s="37"/>
      <c r="H71" s="51"/>
      <c r="I71" s="75"/>
      <c r="J71" s="37"/>
      <c r="K71" s="76"/>
      <c r="L71" s="77"/>
      <c r="M71" s="77"/>
      <c r="N71" s="77"/>
      <c r="O71" s="77"/>
      <c r="P71" s="77"/>
      <c r="Q71" s="77"/>
      <c r="R71" s="77"/>
      <c r="S71" s="77"/>
      <c r="T71" s="77"/>
      <c r="U71" s="77"/>
      <c r="V71" s="77"/>
      <c r="W71" s="77"/>
      <c r="X71" s="77"/>
      <c r="Y71" s="77"/>
      <c r="Z71" s="77"/>
      <c r="AA71" s="77"/>
      <c r="AB71" s="77"/>
      <c r="AC71" s="77"/>
      <c r="AD71" s="77"/>
      <c r="AE71" s="77"/>
      <c r="AF71" s="77"/>
      <c r="AG71" s="77"/>
      <c r="AH71" s="77"/>
    </row>
    <row r="72" spans="1:34" s="53" customFormat="1" ht="15.75">
      <c r="A72" s="54" t="s">
        <v>1434</v>
      </c>
      <c r="B72" s="78" t="s">
        <v>1435</v>
      </c>
      <c r="C72" s="55" t="s">
        <v>1436</v>
      </c>
      <c r="D72" s="61" t="s">
        <v>1437</v>
      </c>
      <c r="E72" s="79">
        <v>79056</v>
      </c>
      <c r="F72" s="54" t="s">
        <v>1950</v>
      </c>
      <c r="G72" s="82" t="s">
        <v>2111</v>
      </c>
      <c r="H72" s="54" t="s">
        <v>1438</v>
      </c>
      <c r="I72" s="75"/>
      <c r="J72" s="37"/>
      <c r="K72" s="76"/>
      <c r="L72" s="77"/>
      <c r="M72" s="77"/>
      <c r="N72" s="77"/>
      <c r="O72" s="77"/>
      <c r="P72" s="77"/>
      <c r="Q72" s="77"/>
      <c r="R72" s="77"/>
      <c r="S72" s="77"/>
      <c r="T72" s="77"/>
      <c r="U72" s="77"/>
      <c r="V72" s="77"/>
      <c r="W72" s="77"/>
      <c r="X72" s="77"/>
      <c r="Y72" s="77"/>
      <c r="Z72" s="77"/>
      <c r="AA72" s="77"/>
      <c r="AB72" s="77"/>
      <c r="AC72" s="77"/>
      <c r="AD72" s="77"/>
      <c r="AE72" s="77"/>
      <c r="AF72" s="77"/>
      <c r="AG72" s="77"/>
      <c r="AH72" s="77"/>
    </row>
    <row r="73" spans="1:34" s="53" customFormat="1" ht="15.75">
      <c r="A73" s="51"/>
      <c r="B73" s="80"/>
      <c r="C73" s="55" t="s">
        <v>1439</v>
      </c>
      <c r="D73" s="75"/>
      <c r="E73" s="79"/>
      <c r="F73" s="51"/>
      <c r="G73" s="37"/>
      <c r="H73" s="51"/>
      <c r="I73" s="75"/>
      <c r="J73" s="37"/>
      <c r="K73" s="76"/>
      <c r="L73" s="77"/>
      <c r="M73" s="77"/>
      <c r="N73" s="77"/>
      <c r="O73" s="77"/>
      <c r="P73" s="77"/>
      <c r="Q73" s="77"/>
      <c r="R73" s="77"/>
      <c r="S73" s="77"/>
      <c r="T73" s="77"/>
      <c r="U73" s="77"/>
      <c r="V73" s="77"/>
      <c r="W73" s="77"/>
      <c r="X73" s="77"/>
      <c r="Y73" s="77"/>
      <c r="Z73" s="77"/>
      <c r="AA73" s="77"/>
      <c r="AB73" s="77"/>
      <c r="AC73" s="77"/>
      <c r="AD73" s="77"/>
      <c r="AE73" s="77"/>
      <c r="AF73" s="77"/>
      <c r="AG73" s="77"/>
      <c r="AH73" s="77"/>
    </row>
    <row r="74" spans="1:34" s="53" customFormat="1" ht="15.75">
      <c r="A74" s="51"/>
      <c r="B74" s="80"/>
      <c r="C74" s="55" t="s">
        <v>1969</v>
      </c>
      <c r="D74" s="75"/>
      <c r="E74" s="79"/>
      <c r="F74" s="51"/>
      <c r="G74" s="37"/>
      <c r="H74" s="51"/>
      <c r="I74" s="75"/>
      <c r="J74" s="37"/>
      <c r="K74" s="76"/>
      <c r="L74" s="77"/>
      <c r="M74" s="77"/>
      <c r="N74" s="77"/>
      <c r="O74" s="77"/>
      <c r="P74" s="77"/>
      <c r="Q74" s="77"/>
      <c r="R74" s="77"/>
      <c r="S74" s="77"/>
      <c r="T74" s="77"/>
      <c r="U74" s="77"/>
      <c r="V74" s="77"/>
      <c r="W74" s="77"/>
      <c r="X74" s="77"/>
      <c r="Y74" s="77"/>
      <c r="Z74" s="77"/>
      <c r="AA74" s="77"/>
      <c r="AB74" s="77"/>
      <c r="AC74" s="77"/>
      <c r="AD74" s="77"/>
      <c r="AE74" s="77"/>
      <c r="AF74" s="77"/>
      <c r="AG74" s="77"/>
      <c r="AH74" s="77"/>
    </row>
    <row r="75" spans="1:34" s="53" customFormat="1" ht="15.75">
      <c r="A75" s="54" t="s">
        <v>1440</v>
      </c>
      <c r="B75" s="78" t="s">
        <v>1441</v>
      </c>
      <c r="C75" s="82" t="s">
        <v>2111</v>
      </c>
      <c r="D75" s="83" t="s">
        <v>2111</v>
      </c>
      <c r="E75" s="79">
        <v>2916</v>
      </c>
      <c r="F75" s="54" t="s">
        <v>1971</v>
      </c>
      <c r="G75" s="82" t="s">
        <v>2111</v>
      </c>
      <c r="H75" s="54" t="s">
        <v>1438</v>
      </c>
      <c r="I75" s="37"/>
      <c r="J75" s="37"/>
      <c r="K75" s="76"/>
      <c r="L75" s="77"/>
      <c r="M75" s="77"/>
      <c r="N75" s="77"/>
      <c r="O75" s="77"/>
      <c r="P75" s="77"/>
      <c r="Q75" s="77"/>
      <c r="R75" s="77"/>
      <c r="S75" s="77"/>
      <c r="T75" s="77"/>
      <c r="U75" s="77"/>
      <c r="V75" s="77"/>
      <c r="W75" s="77"/>
      <c r="X75" s="77"/>
      <c r="Y75" s="77"/>
      <c r="Z75" s="77"/>
      <c r="AA75" s="77"/>
      <c r="AB75" s="77"/>
      <c r="AC75" s="77"/>
      <c r="AD75" s="77"/>
      <c r="AE75" s="77"/>
      <c r="AF75" s="77"/>
      <c r="AG75" s="77"/>
      <c r="AH75" s="77"/>
    </row>
    <row r="76" spans="1:34" s="53" customFormat="1" ht="15.75">
      <c r="A76" s="51"/>
      <c r="B76" s="80"/>
      <c r="C76" s="37"/>
      <c r="D76" s="75"/>
      <c r="E76" s="79"/>
      <c r="F76" s="51"/>
      <c r="G76" s="37"/>
      <c r="H76" s="51"/>
      <c r="I76" s="37"/>
      <c r="J76" s="37"/>
      <c r="K76" s="76"/>
      <c r="L76" s="77"/>
      <c r="M76" s="77"/>
      <c r="N76" s="77"/>
      <c r="O76" s="77"/>
      <c r="P76" s="77"/>
      <c r="Q76" s="77"/>
      <c r="R76" s="77"/>
      <c r="S76" s="77"/>
      <c r="T76" s="77"/>
      <c r="U76" s="77"/>
      <c r="V76" s="77"/>
      <c r="W76" s="77"/>
      <c r="X76" s="77"/>
      <c r="Y76" s="77"/>
      <c r="Z76" s="77"/>
      <c r="AA76" s="77"/>
      <c r="AB76" s="77"/>
      <c r="AC76" s="77"/>
      <c r="AD76" s="77"/>
      <c r="AE76" s="77"/>
      <c r="AF76" s="77"/>
      <c r="AG76" s="77"/>
      <c r="AH76" s="77"/>
    </row>
    <row r="77" spans="1:34" s="53" customFormat="1" ht="15.75">
      <c r="A77" s="67" t="s">
        <v>1442</v>
      </c>
      <c r="B77" s="84" t="s">
        <v>1441</v>
      </c>
      <c r="C77" s="48" t="s">
        <v>2111</v>
      </c>
      <c r="D77" s="85" t="s">
        <v>2111</v>
      </c>
      <c r="E77" s="86">
        <v>5503</v>
      </c>
      <c r="F77" s="67" t="s">
        <v>1950</v>
      </c>
      <c r="G77" s="48" t="s">
        <v>2111</v>
      </c>
      <c r="H77" s="67" t="s">
        <v>1438</v>
      </c>
      <c r="I77" s="37"/>
      <c r="J77" s="37"/>
      <c r="K77" s="76"/>
      <c r="L77" s="77"/>
      <c r="M77" s="77"/>
      <c r="N77" s="77"/>
      <c r="O77" s="77"/>
      <c r="P77" s="77"/>
      <c r="Q77" s="77"/>
      <c r="R77" s="77"/>
      <c r="S77" s="77"/>
      <c r="T77" s="77"/>
      <c r="U77" s="77"/>
      <c r="V77" s="77"/>
      <c r="W77" s="77"/>
      <c r="X77" s="77"/>
      <c r="Y77" s="77"/>
      <c r="Z77" s="77"/>
      <c r="AA77" s="77"/>
      <c r="AB77" s="77"/>
      <c r="AC77" s="77"/>
      <c r="AD77" s="77"/>
      <c r="AE77" s="77"/>
      <c r="AF77" s="77"/>
      <c r="AG77" s="77"/>
      <c r="AH77" s="77"/>
    </row>
    <row r="78" spans="1:34" s="53" customFormat="1" ht="15.75">
      <c r="A78" s="37"/>
      <c r="B78" s="37"/>
      <c r="C78" s="37"/>
      <c r="D78" s="37"/>
      <c r="E78" s="37"/>
      <c r="F78" s="37"/>
      <c r="G78" s="37"/>
      <c r="H78" s="37"/>
      <c r="I78" s="37"/>
      <c r="J78" s="37"/>
      <c r="K78" s="76"/>
      <c r="L78" s="77"/>
      <c r="M78" s="77"/>
      <c r="N78" s="77"/>
      <c r="O78" s="77"/>
      <c r="P78" s="77"/>
      <c r="Q78" s="77"/>
      <c r="R78" s="77"/>
      <c r="S78" s="77"/>
      <c r="T78" s="77"/>
      <c r="U78" s="77"/>
      <c r="V78" s="77"/>
      <c r="W78" s="77"/>
      <c r="X78" s="77"/>
      <c r="Y78" s="77"/>
      <c r="Z78" s="77"/>
      <c r="AA78" s="77"/>
      <c r="AB78" s="77"/>
      <c r="AC78" s="77"/>
      <c r="AD78" s="77"/>
      <c r="AE78" s="77"/>
      <c r="AF78" s="77"/>
      <c r="AG78" s="77"/>
      <c r="AH78" s="77"/>
    </row>
    <row r="79" spans="1:34" s="53" customFormat="1" ht="15.75">
      <c r="A79" s="37"/>
      <c r="B79" s="37"/>
      <c r="C79" s="37"/>
      <c r="D79" s="37"/>
      <c r="E79" s="37"/>
      <c r="F79" s="37"/>
      <c r="G79" s="37"/>
      <c r="H79" s="37"/>
      <c r="I79" s="37"/>
      <c r="J79" s="37"/>
      <c r="K79" s="76"/>
      <c r="L79" s="77"/>
      <c r="M79" s="77"/>
      <c r="N79" s="77"/>
      <c r="O79" s="77"/>
      <c r="P79" s="77"/>
      <c r="Q79" s="77"/>
      <c r="R79" s="77"/>
      <c r="S79" s="77"/>
      <c r="T79" s="77"/>
      <c r="U79" s="77"/>
      <c r="V79" s="77"/>
      <c r="W79" s="77"/>
      <c r="X79" s="77"/>
      <c r="Y79" s="77"/>
      <c r="Z79" s="77"/>
      <c r="AA79" s="77"/>
      <c r="AB79" s="77"/>
      <c r="AC79" s="77"/>
      <c r="AD79" s="77"/>
      <c r="AE79" s="77"/>
      <c r="AF79" s="77"/>
      <c r="AG79" s="77"/>
      <c r="AH79" s="77"/>
    </row>
    <row r="80" spans="1:34" s="53" customFormat="1" ht="15.75">
      <c r="A80" s="37"/>
      <c r="B80" s="37"/>
      <c r="C80" s="37"/>
      <c r="D80" s="37"/>
      <c r="E80" s="37"/>
      <c r="F80" s="37"/>
      <c r="G80" s="37"/>
      <c r="H80" s="37"/>
      <c r="I80" s="37"/>
      <c r="J80" s="37"/>
      <c r="K80" s="76"/>
      <c r="L80" s="77"/>
      <c r="M80" s="77"/>
      <c r="N80" s="77"/>
      <c r="O80" s="77"/>
      <c r="P80" s="77"/>
      <c r="Q80" s="77"/>
      <c r="R80" s="77"/>
      <c r="S80" s="77"/>
      <c r="T80" s="77"/>
      <c r="U80" s="77"/>
      <c r="V80" s="77"/>
      <c r="W80" s="77"/>
      <c r="X80" s="77"/>
      <c r="Y80" s="77"/>
      <c r="Z80" s="77"/>
      <c r="AA80" s="77"/>
      <c r="AB80" s="77"/>
      <c r="AC80" s="77"/>
      <c r="AD80" s="77"/>
      <c r="AE80" s="77"/>
      <c r="AF80" s="77"/>
      <c r="AG80" s="77"/>
      <c r="AH80" s="77"/>
    </row>
    <row r="81" spans="1:34" s="53" customFormat="1" ht="15.75">
      <c r="A81" s="37"/>
      <c r="B81" s="37"/>
      <c r="C81" s="37"/>
      <c r="D81" s="37"/>
      <c r="E81" s="37"/>
      <c r="F81" s="37"/>
      <c r="G81" s="37"/>
      <c r="H81" s="37"/>
      <c r="I81" s="38"/>
      <c r="J81" s="38"/>
      <c r="K81" s="77"/>
      <c r="L81" s="77"/>
      <c r="M81" s="77"/>
      <c r="N81" s="77"/>
      <c r="O81" s="77"/>
      <c r="P81" s="77"/>
      <c r="Q81" s="77"/>
      <c r="R81" s="77"/>
      <c r="S81" s="77"/>
      <c r="T81" s="77"/>
      <c r="U81" s="77"/>
      <c r="V81" s="77"/>
      <c r="W81" s="77"/>
      <c r="X81" s="77"/>
      <c r="Y81" s="77"/>
      <c r="Z81" s="77"/>
      <c r="AA81" s="77"/>
      <c r="AB81" s="77"/>
      <c r="AC81" s="77"/>
      <c r="AD81" s="77"/>
      <c r="AE81" s="77"/>
      <c r="AF81" s="77"/>
      <c r="AG81" s="77"/>
      <c r="AH81" s="77"/>
    </row>
    <row r="82" spans="1:34" s="53" customFormat="1" ht="15.75">
      <c r="A82" s="37"/>
      <c r="B82" s="37"/>
      <c r="C82" s="37"/>
      <c r="D82" s="37"/>
      <c r="E82" s="37"/>
      <c r="F82" s="37"/>
      <c r="G82" s="37"/>
      <c r="H82" s="37"/>
      <c r="I82" s="38"/>
      <c r="J82" s="38"/>
      <c r="K82" s="77"/>
      <c r="L82" s="77"/>
      <c r="M82" s="77"/>
      <c r="N82" s="77"/>
      <c r="O82" s="77"/>
      <c r="P82" s="77"/>
      <c r="Q82" s="77"/>
      <c r="R82" s="77"/>
      <c r="S82" s="77"/>
      <c r="T82" s="77"/>
      <c r="U82" s="77"/>
      <c r="V82" s="77"/>
      <c r="W82" s="77"/>
      <c r="X82" s="77"/>
      <c r="Y82" s="77"/>
      <c r="Z82" s="77"/>
      <c r="AA82" s="77"/>
      <c r="AB82" s="77"/>
      <c r="AC82" s="77"/>
      <c r="AD82" s="77"/>
      <c r="AE82" s="77"/>
      <c r="AF82" s="77"/>
      <c r="AG82" s="77"/>
      <c r="AH82" s="77"/>
    </row>
    <row r="83" spans="1:34" s="53" customFormat="1" ht="15.75">
      <c r="A83" s="37"/>
      <c r="B83" s="37"/>
      <c r="C83" s="37"/>
      <c r="D83" s="37"/>
      <c r="E83" s="37"/>
      <c r="F83" s="37"/>
      <c r="G83" s="37"/>
      <c r="H83" s="37"/>
      <c r="I83" s="38"/>
      <c r="J83" s="38"/>
      <c r="K83" s="77"/>
      <c r="L83" s="77"/>
      <c r="M83" s="77"/>
      <c r="N83" s="77"/>
      <c r="O83" s="77"/>
      <c r="P83" s="77"/>
      <c r="Q83" s="77"/>
      <c r="R83" s="77"/>
      <c r="S83" s="77"/>
      <c r="T83" s="77"/>
      <c r="U83" s="77"/>
      <c r="V83" s="77"/>
      <c r="W83" s="77"/>
      <c r="X83" s="77"/>
      <c r="Y83" s="77"/>
      <c r="Z83" s="77"/>
      <c r="AA83" s="77"/>
      <c r="AB83" s="77"/>
      <c r="AC83" s="77"/>
      <c r="AD83" s="77"/>
      <c r="AE83" s="77"/>
      <c r="AF83" s="77"/>
      <c r="AG83" s="77"/>
      <c r="AH83" s="77"/>
    </row>
    <row r="84" spans="1:34" s="53" customFormat="1" ht="15.75">
      <c r="A84" s="38"/>
      <c r="B84" s="38"/>
      <c r="C84" s="38"/>
      <c r="D84" s="38"/>
      <c r="E84" s="38"/>
      <c r="F84" s="38"/>
      <c r="G84" s="38"/>
      <c r="H84" s="38"/>
      <c r="I84" s="38"/>
      <c r="J84" s="38"/>
      <c r="K84" s="77"/>
      <c r="L84" s="77"/>
      <c r="M84" s="77"/>
      <c r="N84" s="77"/>
      <c r="O84" s="77"/>
      <c r="P84" s="77"/>
      <c r="Q84" s="77"/>
      <c r="R84" s="77"/>
      <c r="S84" s="77"/>
      <c r="T84" s="77"/>
      <c r="U84" s="77"/>
      <c r="V84" s="77"/>
      <c r="W84" s="77"/>
      <c r="X84" s="77"/>
      <c r="Y84" s="77"/>
      <c r="Z84" s="77"/>
      <c r="AA84" s="77"/>
      <c r="AB84" s="77"/>
      <c r="AC84" s="77"/>
      <c r="AD84" s="77"/>
      <c r="AE84" s="77"/>
      <c r="AF84" s="77"/>
      <c r="AG84" s="77"/>
      <c r="AH84" s="77"/>
    </row>
    <row r="85" spans="1:34" s="53" customFormat="1" ht="15.75">
      <c r="A85" s="38"/>
      <c r="B85" s="38"/>
      <c r="C85" s="38"/>
      <c r="D85" s="38"/>
      <c r="E85" s="38"/>
      <c r="F85" s="38"/>
      <c r="G85" s="38"/>
      <c r="H85" s="38"/>
      <c r="I85" s="38"/>
      <c r="J85" s="38"/>
      <c r="K85" s="77"/>
      <c r="L85" s="77"/>
      <c r="M85" s="77"/>
      <c r="N85" s="77"/>
      <c r="O85" s="77"/>
      <c r="P85" s="77"/>
      <c r="Q85" s="77"/>
      <c r="R85" s="77"/>
      <c r="S85" s="77"/>
      <c r="T85" s="77"/>
      <c r="U85" s="77"/>
      <c r="V85" s="77"/>
      <c r="W85" s="77"/>
      <c r="X85" s="77"/>
      <c r="Y85" s="77"/>
      <c r="Z85" s="77"/>
      <c r="AA85" s="77"/>
      <c r="AB85" s="77"/>
      <c r="AC85" s="77"/>
      <c r="AD85" s="77"/>
      <c r="AE85" s="77"/>
      <c r="AF85" s="77"/>
      <c r="AG85" s="77"/>
      <c r="AH85" s="77"/>
    </row>
    <row r="86" spans="1:34" s="53" customFormat="1" ht="15.75">
      <c r="A86" s="38"/>
      <c r="B86" s="38"/>
      <c r="C86" s="38"/>
      <c r="D86" s="38"/>
      <c r="E86" s="38"/>
      <c r="F86" s="38"/>
      <c r="G86" s="38"/>
      <c r="H86" s="38"/>
      <c r="I86" s="38"/>
      <c r="J86" s="38"/>
      <c r="K86" s="77"/>
      <c r="L86" s="77"/>
      <c r="M86" s="77"/>
      <c r="N86" s="77"/>
      <c r="O86" s="77"/>
      <c r="P86" s="77"/>
      <c r="Q86" s="77"/>
      <c r="R86" s="77"/>
      <c r="S86" s="77"/>
      <c r="T86" s="77"/>
      <c r="U86" s="77"/>
      <c r="V86" s="77"/>
      <c r="W86" s="77"/>
      <c r="X86" s="77"/>
      <c r="Y86" s="77"/>
      <c r="Z86" s="77"/>
      <c r="AA86" s="77"/>
      <c r="AB86" s="77"/>
      <c r="AC86" s="77"/>
      <c r="AD86" s="77"/>
      <c r="AE86" s="77"/>
      <c r="AF86" s="77"/>
      <c r="AG86" s="77"/>
      <c r="AH86" s="77"/>
    </row>
    <row r="87" spans="1:34" s="53" customFormat="1" ht="15.75">
      <c r="A87" s="38"/>
      <c r="B87" s="38"/>
      <c r="C87" s="38"/>
      <c r="D87" s="38"/>
      <c r="E87" s="38"/>
      <c r="F87" s="38"/>
      <c r="G87" s="38"/>
      <c r="H87" s="38"/>
      <c r="I87" s="38"/>
      <c r="J87" s="38"/>
      <c r="K87" s="77"/>
      <c r="L87" s="77"/>
      <c r="M87" s="77"/>
      <c r="N87" s="77"/>
      <c r="O87" s="77"/>
      <c r="P87" s="77"/>
      <c r="Q87" s="77"/>
      <c r="R87" s="77"/>
      <c r="S87" s="77"/>
      <c r="T87" s="77"/>
      <c r="U87" s="77"/>
      <c r="V87" s="77"/>
      <c r="W87" s="77"/>
      <c r="X87" s="77"/>
      <c r="Y87" s="77"/>
      <c r="Z87" s="77"/>
      <c r="AA87" s="77"/>
      <c r="AB87" s="77"/>
      <c r="AC87" s="77"/>
      <c r="AD87" s="77"/>
      <c r="AE87" s="77"/>
      <c r="AF87" s="77"/>
      <c r="AG87" s="77"/>
      <c r="AH87" s="77"/>
    </row>
    <row r="88" spans="1:34" s="53" customFormat="1" ht="15.75">
      <c r="A88" s="38"/>
      <c r="B88" s="38"/>
      <c r="C88" s="38"/>
      <c r="D88" s="38"/>
      <c r="E88" s="38"/>
      <c r="F88" s="38"/>
      <c r="G88" s="38"/>
      <c r="H88" s="38"/>
      <c r="I88" s="38"/>
      <c r="J88" s="38"/>
      <c r="K88" s="77"/>
      <c r="L88" s="77"/>
      <c r="M88" s="77"/>
      <c r="N88" s="77"/>
      <c r="O88" s="77"/>
      <c r="P88" s="77"/>
      <c r="Q88" s="77"/>
      <c r="R88" s="77"/>
      <c r="S88" s="77"/>
      <c r="T88" s="77"/>
      <c r="U88" s="77"/>
      <c r="V88" s="77"/>
      <c r="W88" s="77"/>
      <c r="X88" s="77"/>
      <c r="Y88" s="77"/>
      <c r="Z88" s="77"/>
      <c r="AA88" s="77"/>
      <c r="AB88" s="77"/>
      <c r="AC88" s="77"/>
      <c r="AD88" s="77"/>
      <c r="AE88" s="77"/>
      <c r="AF88" s="77"/>
      <c r="AG88" s="77"/>
      <c r="AH88" s="77"/>
    </row>
    <row r="89" spans="1:34" s="53" customFormat="1" ht="15.75">
      <c r="A89" s="38"/>
      <c r="B89" s="38"/>
      <c r="C89" s="38"/>
      <c r="D89" s="38"/>
      <c r="E89" s="38"/>
      <c r="F89" s="38"/>
      <c r="G89" s="38"/>
      <c r="H89" s="38"/>
      <c r="I89" s="38"/>
      <c r="J89" s="38"/>
      <c r="K89" s="77"/>
      <c r="L89" s="77"/>
      <c r="M89" s="77"/>
      <c r="N89" s="77"/>
      <c r="O89" s="77"/>
      <c r="P89" s="77"/>
      <c r="Q89" s="77"/>
      <c r="R89" s="77"/>
      <c r="S89" s="77"/>
      <c r="T89" s="77"/>
      <c r="U89" s="77"/>
      <c r="V89" s="77"/>
      <c r="W89" s="77"/>
      <c r="X89" s="77"/>
      <c r="Y89" s="77"/>
      <c r="Z89" s="77"/>
      <c r="AA89" s="77"/>
      <c r="AB89" s="77"/>
      <c r="AC89" s="77"/>
      <c r="AD89" s="77"/>
      <c r="AE89" s="77"/>
      <c r="AF89" s="77"/>
      <c r="AG89" s="77"/>
      <c r="AH89" s="77"/>
    </row>
    <row r="90" spans="1:34" s="53" customFormat="1" ht="15.75">
      <c r="A90" s="38"/>
      <c r="B90" s="38"/>
      <c r="C90" s="38"/>
      <c r="D90" s="38"/>
      <c r="E90" s="38"/>
      <c r="F90" s="38"/>
      <c r="G90" s="38"/>
      <c r="H90" s="38"/>
      <c r="I90" s="38"/>
      <c r="J90" s="38"/>
      <c r="K90" s="77"/>
      <c r="L90" s="77"/>
      <c r="M90" s="77"/>
      <c r="N90" s="77"/>
      <c r="O90" s="77"/>
      <c r="P90" s="77"/>
      <c r="Q90" s="77"/>
      <c r="R90" s="77"/>
      <c r="S90" s="77"/>
      <c r="T90" s="77"/>
      <c r="U90" s="77"/>
      <c r="V90" s="77"/>
      <c r="W90" s="77"/>
      <c r="X90" s="77"/>
      <c r="Y90" s="77"/>
      <c r="Z90" s="77"/>
      <c r="AA90" s="77"/>
      <c r="AB90" s="77"/>
      <c r="AC90" s="77"/>
      <c r="AD90" s="77"/>
      <c r="AE90" s="77"/>
      <c r="AF90" s="77"/>
      <c r="AG90" s="77"/>
      <c r="AH90" s="77"/>
    </row>
    <row r="91" spans="1:34" s="53" customFormat="1" ht="15.75">
      <c r="A91" s="38"/>
      <c r="B91" s="38"/>
      <c r="C91" s="38"/>
      <c r="D91" s="38"/>
      <c r="E91" s="38"/>
      <c r="F91" s="38"/>
      <c r="G91" s="38"/>
      <c r="H91" s="38"/>
      <c r="I91" s="38"/>
      <c r="J91" s="38"/>
      <c r="K91" s="77"/>
      <c r="L91" s="77"/>
      <c r="M91" s="77"/>
      <c r="N91" s="77"/>
      <c r="O91" s="77"/>
      <c r="P91" s="77"/>
      <c r="Q91" s="77"/>
      <c r="R91" s="77"/>
      <c r="S91" s="77"/>
      <c r="T91" s="77"/>
      <c r="U91" s="77"/>
      <c r="V91" s="77"/>
      <c r="W91" s="77"/>
      <c r="X91" s="77"/>
      <c r="Y91" s="77"/>
      <c r="Z91" s="77"/>
      <c r="AA91" s="77"/>
      <c r="AB91" s="77"/>
      <c r="AC91" s="77"/>
      <c r="AD91" s="77"/>
      <c r="AE91" s="77"/>
      <c r="AF91" s="77"/>
      <c r="AG91" s="77"/>
      <c r="AH91" s="77"/>
    </row>
    <row r="92" spans="1:34" s="53" customFormat="1" ht="15.75">
      <c r="A92" s="38"/>
      <c r="B92" s="38"/>
      <c r="C92" s="38"/>
      <c r="D92" s="38"/>
      <c r="E92" s="38"/>
      <c r="F92" s="38"/>
      <c r="G92" s="38"/>
      <c r="H92" s="38"/>
      <c r="I92" s="38"/>
      <c r="J92" s="38"/>
      <c r="K92" s="77"/>
      <c r="L92" s="77"/>
      <c r="M92" s="77"/>
      <c r="N92" s="77"/>
      <c r="O92" s="77"/>
      <c r="P92" s="77"/>
      <c r="Q92" s="77"/>
      <c r="R92" s="77"/>
      <c r="S92" s="77"/>
      <c r="T92" s="77"/>
      <c r="U92" s="77"/>
      <c r="V92" s="77"/>
      <c r="W92" s="77"/>
      <c r="X92" s="77"/>
      <c r="Y92" s="77"/>
      <c r="Z92" s="77"/>
      <c r="AA92" s="77"/>
      <c r="AB92" s="77"/>
      <c r="AC92" s="77"/>
      <c r="AD92" s="77"/>
      <c r="AE92" s="77"/>
      <c r="AF92" s="77"/>
      <c r="AG92" s="77"/>
      <c r="AH92" s="77"/>
    </row>
    <row r="93" spans="1:34" s="53" customFormat="1" ht="15.75">
      <c r="A93" s="38"/>
      <c r="B93" s="38"/>
      <c r="C93" s="38"/>
      <c r="D93" s="38"/>
      <c r="E93" s="38"/>
      <c r="F93" s="38"/>
      <c r="G93" s="38"/>
      <c r="H93" s="38"/>
      <c r="I93" s="38"/>
      <c r="J93" s="38"/>
      <c r="K93" s="77"/>
      <c r="L93" s="77"/>
      <c r="M93" s="77"/>
      <c r="N93" s="77"/>
      <c r="O93" s="77"/>
      <c r="P93" s="77"/>
      <c r="Q93" s="77"/>
      <c r="R93" s="77"/>
      <c r="S93" s="77"/>
      <c r="T93" s="77"/>
      <c r="U93" s="77"/>
      <c r="V93" s="77"/>
      <c r="W93" s="77"/>
      <c r="X93" s="77"/>
      <c r="Y93" s="77"/>
      <c r="Z93" s="77"/>
      <c r="AA93" s="77"/>
      <c r="AB93" s="77"/>
      <c r="AC93" s="77"/>
      <c r="AD93" s="77"/>
      <c r="AE93" s="77"/>
      <c r="AF93" s="77"/>
      <c r="AG93" s="77"/>
      <c r="AH93" s="77"/>
    </row>
    <row r="94" spans="1:34" s="53" customFormat="1" ht="15.75">
      <c r="A94" s="38"/>
      <c r="B94" s="38"/>
      <c r="C94" s="38"/>
      <c r="D94" s="38"/>
      <c r="E94" s="38"/>
      <c r="F94" s="38"/>
      <c r="G94" s="38"/>
      <c r="H94" s="38"/>
      <c r="I94" s="38"/>
      <c r="J94" s="38"/>
      <c r="K94" s="77"/>
      <c r="L94" s="77"/>
      <c r="M94" s="77"/>
      <c r="N94" s="77"/>
      <c r="O94" s="77"/>
      <c r="P94" s="77"/>
      <c r="Q94" s="77"/>
      <c r="R94" s="77"/>
      <c r="S94" s="77"/>
      <c r="T94" s="77"/>
      <c r="U94" s="77"/>
      <c r="V94" s="77"/>
      <c r="W94" s="77"/>
      <c r="X94" s="77"/>
      <c r="Y94" s="77"/>
      <c r="Z94" s="77"/>
      <c r="AA94" s="77"/>
      <c r="AB94" s="77"/>
      <c r="AC94" s="77"/>
      <c r="AD94" s="77"/>
      <c r="AE94" s="77"/>
      <c r="AF94" s="77"/>
      <c r="AG94" s="77"/>
      <c r="AH94" s="77"/>
    </row>
    <row r="95" spans="1:34" s="53" customFormat="1" ht="15.75">
      <c r="A95" s="38"/>
      <c r="B95" s="38"/>
      <c r="C95" s="38"/>
      <c r="D95" s="38"/>
      <c r="E95" s="38"/>
      <c r="F95" s="38"/>
      <c r="G95" s="38"/>
      <c r="H95" s="38"/>
      <c r="I95" s="38"/>
      <c r="J95" s="38"/>
      <c r="K95" s="77"/>
      <c r="L95" s="77"/>
      <c r="M95" s="77"/>
      <c r="N95" s="77"/>
      <c r="O95" s="77"/>
      <c r="P95" s="77"/>
      <c r="Q95" s="77"/>
      <c r="R95" s="77"/>
      <c r="S95" s="77"/>
      <c r="T95" s="77"/>
      <c r="U95" s="77"/>
      <c r="V95" s="77"/>
      <c r="W95" s="77"/>
      <c r="X95" s="77"/>
      <c r="Y95" s="77"/>
      <c r="Z95" s="77"/>
      <c r="AA95" s="77"/>
      <c r="AB95" s="77"/>
      <c r="AC95" s="77"/>
      <c r="AD95" s="77"/>
      <c r="AE95" s="77"/>
      <c r="AF95" s="77"/>
      <c r="AG95" s="77"/>
      <c r="AH95" s="77"/>
    </row>
    <row r="96" spans="1:34" s="53" customFormat="1" ht="15.75">
      <c r="A96" s="38"/>
      <c r="B96" s="38"/>
      <c r="C96" s="38"/>
      <c r="D96" s="38"/>
      <c r="E96" s="38"/>
      <c r="F96" s="38"/>
      <c r="G96" s="38"/>
      <c r="H96" s="38"/>
      <c r="I96" s="38"/>
      <c r="J96" s="38"/>
      <c r="K96" s="77"/>
      <c r="L96" s="77"/>
      <c r="M96" s="77"/>
      <c r="N96" s="77"/>
      <c r="O96" s="77"/>
      <c r="P96" s="77"/>
      <c r="Q96" s="77"/>
      <c r="R96" s="77"/>
      <c r="S96" s="77"/>
      <c r="T96" s="77"/>
      <c r="U96" s="77"/>
      <c r="V96" s="77"/>
      <c r="W96" s="77"/>
      <c r="X96" s="77"/>
      <c r="Y96" s="77"/>
      <c r="Z96" s="77"/>
      <c r="AA96" s="77"/>
      <c r="AB96" s="77"/>
      <c r="AC96" s="77"/>
      <c r="AD96" s="77"/>
      <c r="AE96" s="77"/>
      <c r="AF96" s="77"/>
      <c r="AG96" s="77"/>
      <c r="AH96" s="77"/>
    </row>
    <row r="97" spans="1:34" s="53" customFormat="1" ht="15.75">
      <c r="A97" s="38"/>
      <c r="B97" s="38"/>
      <c r="C97" s="38"/>
      <c r="D97" s="38"/>
      <c r="E97" s="38"/>
      <c r="F97" s="38"/>
      <c r="G97" s="38"/>
      <c r="H97" s="38"/>
      <c r="I97" s="38"/>
      <c r="J97" s="38"/>
      <c r="K97" s="77"/>
      <c r="L97" s="77"/>
      <c r="M97" s="77"/>
      <c r="N97" s="77"/>
      <c r="O97" s="77"/>
      <c r="P97" s="77"/>
      <c r="Q97" s="77"/>
      <c r="R97" s="77"/>
      <c r="S97" s="77"/>
      <c r="T97" s="77"/>
      <c r="U97" s="77"/>
      <c r="V97" s="77"/>
      <c r="W97" s="77"/>
      <c r="X97" s="77"/>
      <c r="Y97" s="77"/>
      <c r="Z97" s="77"/>
      <c r="AA97" s="77"/>
      <c r="AB97" s="77"/>
      <c r="AC97" s="77"/>
      <c r="AD97" s="77"/>
      <c r="AE97" s="77"/>
      <c r="AF97" s="77"/>
      <c r="AG97" s="77"/>
      <c r="AH97" s="77"/>
    </row>
    <row r="98" spans="1:34" s="53" customFormat="1" ht="15.75">
      <c r="A98" s="38"/>
      <c r="B98" s="38"/>
      <c r="C98" s="38"/>
      <c r="D98" s="38"/>
      <c r="E98" s="38"/>
      <c r="F98" s="38"/>
      <c r="G98" s="38"/>
      <c r="H98" s="38"/>
      <c r="I98" s="38"/>
      <c r="J98" s="38"/>
      <c r="K98" s="77"/>
      <c r="L98" s="77"/>
      <c r="M98" s="77"/>
      <c r="N98" s="77"/>
      <c r="O98" s="77"/>
      <c r="P98" s="77"/>
      <c r="Q98" s="77"/>
      <c r="R98" s="77"/>
      <c r="S98" s="77"/>
      <c r="T98" s="77"/>
      <c r="U98" s="77"/>
      <c r="V98" s="77"/>
      <c r="W98" s="77"/>
      <c r="X98" s="77"/>
      <c r="Y98" s="77"/>
      <c r="Z98" s="77"/>
      <c r="AA98" s="77"/>
      <c r="AB98" s="77"/>
      <c r="AC98" s="77"/>
      <c r="AD98" s="77"/>
      <c r="AE98" s="77"/>
      <c r="AF98" s="77"/>
      <c r="AG98" s="77"/>
      <c r="AH98" s="77"/>
    </row>
    <row r="99" spans="1:34" s="53" customFormat="1" ht="15.75">
      <c r="A99" s="38"/>
      <c r="B99" s="38"/>
      <c r="C99" s="38"/>
      <c r="D99" s="38"/>
      <c r="E99" s="38"/>
      <c r="F99" s="38"/>
      <c r="G99" s="38"/>
      <c r="H99" s="38"/>
      <c r="I99" s="38"/>
      <c r="J99" s="38"/>
      <c r="K99" s="77"/>
      <c r="L99" s="77"/>
      <c r="M99" s="77"/>
      <c r="N99" s="77"/>
      <c r="O99" s="77"/>
      <c r="P99" s="77"/>
      <c r="Q99" s="77"/>
      <c r="R99" s="77"/>
      <c r="S99" s="77"/>
      <c r="T99" s="77"/>
      <c r="U99" s="77"/>
      <c r="V99" s="77"/>
      <c r="W99" s="77"/>
      <c r="X99" s="77"/>
      <c r="Y99" s="77"/>
      <c r="Z99" s="77"/>
      <c r="AA99" s="77"/>
      <c r="AB99" s="77"/>
      <c r="AC99" s="77"/>
      <c r="AD99" s="77"/>
      <c r="AE99" s="77"/>
      <c r="AF99" s="77"/>
      <c r="AG99" s="77"/>
      <c r="AH99" s="77"/>
    </row>
    <row r="100" spans="1:34" s="53" customFormat="1" ht="15.75">
      <c r="A100" s="38"/>
      <c r="B100" s="38"/>
      <c r="C100" s="38"/>
      <c r="D100" s="38"/>
      <c r="E100" s="38"/>
      <c r="F100" s="38"/>
      <c r="G100" s="38"/>
      <c r="H100" s="38"/>
      <c r="I100" s="38"/>
      <c r="J100" s="38"/>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row>
    <row r="101" spans="1:34" s="53" customFormat="1" ht="15.75">
      <c r="A101" s="38"/>
      <c r="B101" s="38"/>
      <c r="C101" s="38"/>
      <c r="D101" s="38"/>
      <c r="E101" s="38"/>
      <c r="F101" s="38"/>
      <c r="G101" s="38"/>
      <c r="H101" s="38"/>
      <c r="I101" s="38"/>
      <c r="J101" s="38"/>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row>
    <row r="102" spans="1:34" s="53" customFormat="1" ht="15.75">
      <c r="A102" s="38"/>
      <c r="B102" s="38"/>
      <c r="C102" s="38"/>
      <c r="D102" s="38"/>
      <c r="E102" s="38"/>
      <c r="F102" s="38"/>
      <c r="G102" s="38"/>
      <c r="H102" s="38"/>
      <c r="I102" s="38"/>
      <c r="J102" s="38"/>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row>
    <row r="103" spans="1:34" s="53" customFormat="1" ht="15.75">
      <c r="A103" s="38"/>
      <c r="B103" s="38"/>
      <c r="C103" s="38"/>
      <c r="D103" s="38"/>
      <c r="E103" s="38"/>
      <c r="F103" s="38"/>
      <c r="G103" s="38"/>
      <c r="H103" s="38"/>
      <c r="I103" s="38"/>
      <c r="J103" s="38"/>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row>
    <row r="104" spans="1:34" s="53" customFormat="1" ht="15.75">
      <c r="A104" s="38"/>
      <c r="B104" s="38"/>
      <c r="C104" s="38"/>
      <c r="D104" s="38"/>
      <c r="E104" s="38"/>
      <c r="F104" s="38"/>
      <c r="G104" s="38"/>
      <c r="H104" s="38"/>
      <c r="I104" s="38"/>
      <c r="J104" s="38"/>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row>
    <row r="105" spans="1:34" s="53" customFormat="1" ht="15.75">
      <c r="A105" s="38"/>
      <c r="B105" s="38"/>
      <c r="C105" s="38"/>
      <c r="D105" s="38"/>
      <c r="E105" s="38"/>
      <c r="F105" s="38"/>
      <c r="G105" s="38"/>
      <c r="H105" s="38"/>
      <c r="I105" s="38"/>
      <c r="J105" s="38"/>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row>
    <row r="106" spans="1:34" s="53" customFormat="1" ht="15.75">
      <c r="A106" s="38"/>
      <c r="B106" s="38"/>
      <c r="C106" s="38"/>
      <c r="D106" s="38"/>
      <c r="E106" s="38"/>
      <c r="F106" s="38"/>
      <c r="G106" s="38"/>
      <c r="H106" s="38"/>
      <c r="I106" s="38"/>
      <c r="J106" s="38"/>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row>
    <row r="107" spans="1:34" s="53" customFormat="1" ht="15.75">
      <c r="A107" s="38"/>
      <c r="B107" s="38"/>
      <c r="C107" s="38"/>
      <c r="D107" s="38"/>
      <c r="E107" s="38"/>
      <c r="F107" s="38"/>
      <c r="G107" s="38"/>
      <c r="H107" s="38"/>
      <c r="I107" s="38"/>
      <c r="J107" s="38"/>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row>
    <row r="108" spans="1:34" s="53" customFormat="1" ht="15.75">
      <c r="A108" s="38"/>
      <c r="B108" s="38"/>
      <c r="C108" s="38"/>
      <c r="D108" s="38"/>
      <c r="E108" s="38"/>
      <c r="F108" s="38"/>
      <c r="G108" s="38"/>
      <c r="H108" s="38"/>
      <c r="I108" s="38"/>
      <c r="J108" s="38"/>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row>
    <row r="109" spans="1:34" s="53" customFormat="1" ht="15.75">
      <c r="A109" s="38"/>
      <c r="B109" s="38"/>
      <c r="C109" s="38"/>
      <c r="D109" s="38"/>
      <c r="E109" s="38"/>
      <c r="F109" s="38"/>
      <c r="G109" s="38"/>
      <c r="H109" s="38"/>
      <c r="I109" s="38"/>
      <c r="J109" s="38"/>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row>
    <row r="110" spans="1:34" s="53" customFormat="1" ht="15.75">
      <c r="A110" s="38"/>
      <c r="B110" s="38"/>
      <c r="C110" s="38"/>
      <c r="D110" s="38"/>
      <c r="E110" s="38"/>
      <c r="F110" s="38"/>
      <c r="G110" s="38"/>
      <c r="H110" s="38"/>
      <c r="I110" s="38"/>
      <c r="J110" s="38"/>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row>
    <row r="111" spans="1:8" ht="15.75">
      <c r="A111" s="38"/>
      <c r="B111" s="38"/>
      <c r="C111" s="38"/>
      <c r="D111" s="38"/>
      <c r="E111" s="38"/>
      <c r="F111" s="38"/>
      <c r="G111" s="38"/>
      <c r="H111" s="38"/>
    </row>
    <row r="112" spans="1:8" ht="15.75">
      <c r="A112" s="38"/>
      <c r="B112" s="38"/>
      <c r="C112" s="38"/>
      <c r="D112" s="38"/>
      <c r="E112" s="38"/>
      <c r="F112" s="38"/>
      <c r="G112" s="38"/>
      <c r="H112" s="38"/>
    </row>
    <row r="113" spans="1:8" ht="15.75">
      <c r="A113" s="38"/>
      <c r="B113" s="38"/>
      <c r="C113" s="38"/>
      <c r="D113" s="38"/>
      <c r="E113" s="38"/>
      <c r="F113" s="38"/>
      <c r="G113" s="38"/>
      <c r="H113" s="38"/>
    </row>
  </sheetData>
  <printOptions/>
  <pageMargins left="0.997916667" right="0.747916666666667" top="0.484027778" bottom="0.52" header="0.511805555555556" footer="0.3"/>
  <pageSetup horizontalDpi="300" verticalDpi="300" orientation="landscape" paperSize="5" scale="90" r:id="rId1"/>
  <headerFooter alignWithMargins="0">
    <oddFooter>&amp;C&amp;"Times New Roman,Regular"&amp;9Page &amp;P</oddFooter>
  </headerFooter>
</worksheet>
</file>

<file path=xl/worksheets/sheet6.xml><?xml version="1.0" encoding="utf-8"?>
<worksheet xmlns="http://schemas.openxmlformats.org/spreadsheetml/2006/main" xmlns:r="http://schemas.openxmlformats.org/officeDocument/2006/relationships">
  <dimension ref="A1:AB338"/>
  <sheetViews>
    <sheetView tabSelected="1" workbookViewId="0" topLeftCell="A1">
      <pane xSplit="1" ySplit="3" topLeftCell="C115" activePane="bottomRight" state="frozen"/>
      <selection pane="topLeft" activeCell="A1" sqref="A1"/>
      <selection pane="topRight" activeCell="B1" sqref="B1"/>
      <selection pane="bottomLeft" activeCell="A4" sqref="A4"/>
      <selection pane="bottomRight" activeCell="H138" sqref="H138"/>
    </sheetView>
  </sheetViews>
  <sheetFormatPr defaultColWidth="8.796875" defaultRowHeight="15.75"/>
  <cols>
    <col min="1" max="1" width="8.296875" style="0" customWidth="1"/>
    <col min="2" max="2" width="18.5" style="0" customWidth="1"/>
    <col min="3" max="3" width="18.3984375" style="0" customWidth="1"/>
    <col min="5" max="5" width="14.3984375" style="0" customWidth="1"/>
    <col min="6" max="6" width="17.3984375" style="0" customWidth="1"/>
    <col min="8" max="8" width="18.69921875" style="0" customWidth="1"/>
  </cols>
  <sheetData>
    <row r="1" spans="1:28" s="41" customFormat="1" ht="15.75">
      <c r="A1" s="37"/>
      <c r="B1" s="68" t="s">
        <v>154</v>
      </c>
      <c r="C1" s="37"/>
      <c r="D1" s="37"/>
      <c r="E1" s="37"/>
      <c r="F1" s="37"/>
      <c r="G1" s="37"/>
      <c r="H1" s="37"/>
      <c r="I1" s="70"/>
      <c r="J1" s="71"/>
      <c r="K1" s="87"/>
      <c r="L1" s="88"/>
      <c r="M1" s="88"/>
      <c r="N1" s="88"/>
      <c r="O1" s="88"/>
      <c r="P1" s="88"/>
      <c r="Q1" s="88"/>
      <c r="R1" s="88"/>
      <c r="S1" s="89"/>
      <c r="T1" s="89"/>
      <c r="U1" s="89"/>
      <c r="V1" s="89"/>
      <c r="W1" s="89"/>
      <c r="X1" s="89"/>
      <c r="Y1" s="89"/>
      <c r="Z1" s="89"/>
      <c r="AA1" s="89"/>
      <c r="AB1" s="89"/>
    </row>
    <row r="2" spans="1:28" s="41" customFormat="1" ht="15.75">
      <c r="A2" s="69" t="s">
        <v>155</v>
      </c>
      <c r="B2" s="37"/>
      <c r="C2" s="90" t="s">
        <v>1350</v>
      </c>
      <c r="D2" s="37"/>
      <c r="E2" s="37"/>
      <c r="F2" s="37"/>
      <c r="G2" s="37"/>
      <c r="H2" s="37"/>
      <c r="I2" s="70"/>
      <c r="J2" s="71"/>
      <c r="K2" s="87"/>
      <c r="L2" s="88"/>
      <c r="M2" s="88"/>
      <c r="N2" s="88"/>
      <c r="O2" s="88"/>
      <c r="P2" s="88"/>
      <c r="Q2" s="88"/>
      <c r="R2" s="88"/>
      <c r="S2" s="89"/>
      <c r="T2" s="89"/>
      <c r="U2" s="89"/>
      <c r="V2" s="89"/>
      <c r="W2" s="89"/>
      <c r="X2" s="89"/>
      <c r="Y2" s="89"/>
      <c r="Z2" s="89"/>
      <c r="AA2" s="89"/>
      <c r="AB2" s="89"/>
    </row>
    <row r="3" spans="1:28" s="41" customFormat="1" ht="15.75">
      <c r="A3" s="44" t="s">
        <v>1298</v>
      </c>
      <c r="B3" s="45" t="s">
        <v>1936</v>
      </c>
      <c r="C3" s="44" t="s">
        <v>1299</v>
      </c>
      <c r="D3" s="45" t="s">
        <v>1938</v>
      </c>
      <c r="E3" s="44" t="s">
        <v>1939</v>
      </c>
      <c r="F3" s="44" t="s">
        <v>1940</v>
      </c>
      <c r="G3" s="45" t="s">
        <v>1941</v>
      </c>
      <c r="H3" s="44" t="s">
        <v>2372</v>
      </c>
      <c r="I3" s="70"/>
      <c r="J3" s="71"/>
      <c r="K3" s="87"/>
      <c r="L3" s="88"/>
      <c r="M3" s="88"/>
      <c r="N3" s="88"/>
      <c r="O3" s="88"/>
      <c r="P3" s="88"/>
      <c r="Q3" s="88"/>
      <c r="R3" s="88"/>
      <c r="S3" s="89"/>
      <c r="T3" s="89"/>
      <c r="U3" s="89"/>
      <c r="V3" s="89"/>
      <c r="W3" s="89"/>
      <c r="X3" s="89"/>
      <c r="Y3" s="89"/>
      <c r="Z3" s="89"/>
      <c r="AA3" s="89"/>
      <c r="AB3" s="89"/>
    </row>
    <row r="4" spans="1:28" s="41" customFormat="1" ht="15.75">
      <c r="A4" s="73" t="s">
        <v>1943</v>
      </c>
      <c r="B4" s="47"/>
      <c r="C4" s="49"/>
      <c r="D4" s="48" t="s">
        <v>1944</v>
      </c>
      <c r="E4" s="46" t="s">
        <v>1945</v>
      </c>
      <c r="F4" s="49"/>
      <c r="G4" s="48" t="s">
        <v>1946</v>
      </c>
      <c r="H4" s="49"/>
      <c r="I4" s="70"/>
      <c r="J4" s="71"/>
      <c r="K4" s="87"/>
      <c r="L4" s="88"/>
      <c r="M4" s="88"/>
      <c r="N4" s="88"/>
      <c r="O4" s="88"/>
      <c r="P4" s="88"/>
      <c r="Q4" s="88"/>
      <c r="R4" s="88"/>
      <c r="S4" s="89"/>
      <c r="T4" s="89"/>
      <c r="U4" s="89"/>
      <c r="V4" s="89"/>
      <c r="W4" s="89"/>
      <c r="X4" s="89"/>
      <c r="Y4" s="89"/>
      <c r="Z4" s="89"/>
      <c r="AA4" s="89"/>
      <c r="AB4" s="89"/>
    </row>
    <row r="5" spans="1:28" s="41" customFormat="1" ht="15.75">
      <c r="A5" s="51" t="s">
        <v>642</v>
      </c>
      <c r="B5" s="91" t="s">
        <v>1698</v>
      </c>
      <c r="C5" s="37"/>
      <c r="D5" s="74"/>
      <c r="E5" s="92">
        <f>SUM(E6:E73)</f>
        <v>707.802</v>
      </c>
      <c r="F5" s="51"/>
      <c r="G5" s="37"/>
      <c r="H5" s="50"/>
      <c r="I5" s="70"/>
      <c r="J5" s="71"/>
      <c r="K5" s="87"/>
      <c r="L5" s="88"/>
      <c r="M5" s="88"/>
      <c r="N5" s="88"/>
      <c r="O5" s="88"/>
      <c r="P5" s="88"/>
      <c r="Q5" s="88"/>
      <c r="R5" s="88"/>
      <c r="S5" s="89"/>
      <c r="T5" s="89"/>
      <c r="U5" s="89"/>
      <c r="V5" s="89"/>
      <c r="W5" s="89"/>
      <c r="X5" s="89"/>
      <c r="Y5" s="89"/>
      <c r="Z5" s="89"/>
      <c r="AA5" s="89"/>
      <c r="AB5" s="89"/>
    </row>
    <row r="6" spans="1:28" s="41" customFormat="1" ht="15.75">
      <c r="A6" s="51" t="s">
        <v>156</v>
      </c>
      <c r="B6" s="80" t="s">
        <v>157</v>
      </c>
      <c r="C6" s="37" t="s">
        <v>158</v>
      </c>
      <c r="D6" s="94" t="s">
        <v>159</v>
      </c>
      <c r="E6" s="95">
        <v>19.88</v>
      </c>
      <c r="F6" s="37" t="s">
        <v>160</v>
      </c>
      <c r="G6" s="96" t="s">
        <v>2111</v>
      </c>
      <c r="H6" s="51" t="s">
        <v>1230</v>
      </c>
      <c r="I6" s="70"/>
      <c r="J6" s="71"/>
      <c r="K6" s="87"/>
      <c r="L6" s="88"/>
      <c r="M6" s="88"/>
      <c r="N6" s="88"/>
      <c r="O6" s="88"/>
      <c r="P6" s="88"/>
      <c r="Q6" s="88"/>
      <c r="R6" s="88"/>
      <c r="S6" s="89"/>
      <c r="T6" s="89"/>
      <c r="U6" s="89"/>
      <c r="V6" s="89"/>
      <c r="W6" s="89"/>
      <c r="X6" s="89"/>
      <c r="Y6" s="89"/>
      <c r="Z6" s="89"/>
      <c r="AA6" s="89"/>
      <c r="AB6" s="89"/>
    </row>
    <row r="7" spans="1:28" s="41" customFormat="1" ht="15.75">
      <c r="A7" s="51" t="s">
        <v>642</v>
      </c>
      <c r="B7" s="80" t="s">
        <v>642</v>
      </c>
      <c r="C7" s="37" t="s">
        <v>161</v>
      </c>
      <c r="D7" s="97"/>
      <c r="E7" s="95"/>
      <c r="F7" s="37" t="s">
        <v>162</v>
      </c>
      <c r="G7" s="96"/>
      <c r="H7" s="51" t="s">
        <v>1231</v>
      </c>
      <c r="I7" s="70"/>
      <c r="J7" s="71"/>
      <c r="K7" s="87"/>
      <c r="L7" s="88"/>
      <c r="M7" s="88"/>
      <c r="N7" s="88"/>
      <c r="O7" s="88"/>
      <c r="P7" s="88"/>
      <c r="Q7" s="88"/>
      <c r="R7" s="88"/>
      <c r="S7" s="89"/>
      <c r="T7" s="89"/>
      <c r="U7" s="89"/>
      <c r="V7" s="89"/>
      <c r="W7" s="89"/>
      <c r="X7" s="89"/>
      <c r="Y7" s="89"/>
      <c r="Z7" s="89"/>
      <c r="AA7" s="89"/>
      <c r="AB7" s="89"/>
    </row>
    <row r="8" spans="1:28" s="41" customFormat="1" ht="15.75">
      <c r="A8" s="51" t="s">
        <v>163</v>
      </c>
      <c r="B8" s="80" t="s">
        <v>164</v>
      </c>
      <c r="C8" s="37" t="s">
        <v>165</v>
      </c>
      <c r="D8" s="94" t="s">
        <v>166</v>
      </c>
      <c r="E8" s="95">
        <v>18.136</v>
      </c>
      <c r="F8" s="37" t="s">
        <v>167</v>
      </c>
      <c r="G8" s="96" t="s">
        <v>2111</v>
      </c>
      <c r="H8" s="51" t="s">
        <v>1232</v>
      </c>
      <c r="I8" s="70"/>
      <c r="J8" s="71"/>
      <c r="K8" s="87"/>
      <c r="L8" s="88"/>
      <c r="M8" s="88"/>
      <c r="N8" s="88"/>
      <c r="O8" s="88"/>
      <c r="P8" s="88"/>
      <c r="Q8" s="88"/>
      <c r="R8" s="88"/>
      <c r="S8" s="89"/>
      <c r="T8" s="89"/>
      <c r="U8" s="89"/>
      <c r="V8" s="89"/>
      <c r="W8" s="89"/>
      <c r="X8" s="89"/>
      <c r="Y8" s="89"/>
      <c r="Z8" s="89"/>
      <c r="AA8" s="89"/>
      <c r="AB8" s="89"/>
    </row>
    <row r="9" spans="1:28" s="41" customFormat="1" ht="15.75">
      <c r="A9" s="51" t="s">
        <v>168</v>
      </c>
      <c r="B9" s="80" t="s">
        <v>169</v>
      </c>
      <c r="C9" s="37" t="s">
        <v>170</v>
      </c>
      <c r="D9" s="94" t="s">
        <v>166</v>
      </c>
      <c r="E9" s="95">
        <v>19.56</v>
      </c>
      <c r="F9" s="37" t="s">
        <v>171</v>
      </c>
      <c r="G9" s="96" t="s">
        <v>2111</v>
      </c>
      <c r="H9" s="51" t="s">
        <v>1233</v>
      </c>
      <c r="I9" s="70"/>
      <c r="J9" s="71"/>
      <c r="K9" s="87"/>
      <c r="L9" s="88"/>
      <c r="M9" s="88"/>
      <c r="N9" s="88"/>
      <c r="O9" s="88"/>
      <c r="P9" s="88"/>
      <c r="Q9" s="88"/>
      <c r="R9" s="88"/>
      <c r="S9" s="89"/>
      <c r="T9" s="89"/>
      <c r="U9" s="89"/>
      <c r="V9" s="89"/>
      <c r="W9" s="89"/>
      <c r="X9" s="89"/>
      <c r="Y9" s="89"/>
      <c r="Z9" s="89"/>
      <c r="AA9" s="89"/>
      <c r="AB9" s="89"/>
    </row>
    <row r="10" spans="1:28" s="41" customFormat="1" ht="15.75">
      <c r="A10" s="51"/>
      <c r="B10" s="80" t="s">
        <v>1409</v>
      </c>
      <c r="C10" s="37"/>
      <c r="D10" s="97"/>
      <c r="E10" s="95"/>
      <c r="F10" s="37" t="s">
        <v>172</v>
      </c>
      <c r="G10" s="96"/>
      <c r="H10" s="51"/>
      <c r="I10" s="70"/>
      <c r="J10" s="71"/>
      <c r="K10" s="87"/>
      <c r="L10" s="88"/>
      <c r="M10" s="88"/>
      <c r="N10" s="88"/>
      <c r="O10" s="88"/>
      <c r="P10" s="88"/>
      <c r="Q10" s="88"/>
      <c r="R10" s="88"/>
      <c r="S10" s="89"/>
      <c r="T10" s="89"/>
      <c r="U10" s="89"/>
      <c r="V10" s="89"/>
      <c r="W10" s="89"/>
      <c r="X10" s="89"/>
      <c r="Y10" s="89"/>
      <c r="Z10" s="89"/>
      <c r="AA10" s="89"/>
      <c r="AB10" s="89"/>
    </row>
    <row r="11" spans="1:28" s="41" customFormat="1" ht="15.75">
      <c r="A11" s="51" t="s">
        <v>173</v>
      </c>
      <c r="B11" s="80" t="s">
        <v>169</v>
      </c>
      <c r="C11" s="37" t="s">
        <v>170</v>
      </c>
      <c r="D11" s="94" t="s">
        <v>166</v>
      </c>
      <c r="E11" s="95">
        <v>5.842</v>
      </c>
      <c r="F11" s="37" t="s">
        <v>2122</v>
      </c>
      <c r="G11" s="96" t="s">
        <v>2111</v>
      </c>
      <c r="H11" s="136" t="s">
        <v>2111</v>
      </c>
      <c r="I11" s="70"/>
      <c r="J11" s="71"/>
      <c r="K11" s="87"/>
      <c r="L11" s="88"/>
      <c r="M11" s="88"/>
      <c r="N11" s="88"/>
      <c r="O11" s="88"/>
      <c r="P11" s="88"/>
      <c r="Q11" s="88"/>
      <c r="R11" s="88"/>
      <c r="S11" s="89"/>
      <c r="T11" s="89"/>
      <c r="U11" s="89"/>
      <c r="V11" s="89"/>
      <c r="W11" s="89"/>
      <c r="X11" s="89"/>
      <c r="Y11" s="89"/>
      <c r="Z11" s="89"/>
      <c r="AA11" s="89"/>
      <c r="AB11" s="89"/>
    </row>
    <row r="12" spans="1:28" s="41" customFormat="1" ht="15.75">
      <c r="A12" s="51"/>
      <c r="B12" s="80" t="s">
        <v>1409</v>
      </c>
      <c r="C12" s="37"/>
      <c r="D12" s="97"/>
      <c r="E12" s="95"/>
      <c r="F12" s="37"/>
      <c r="G12" s="96"/>
      <c r="H12" s="51"/>
      <c r="I12" s="70"/>
      <c r="J12" s="71"/>
      <c r="K12" s="87"/>
      <c r="L12" s="88"/>
      <c r="M12" s="88"/>
      <c r="N12" s="88"/>
      <c r="O12" s="88"/>
      <c r="P12" s="88"/>
      <c r="Q12" s="88"/>
      <c r="R12" s="88"/>
      <c r="S12" s="89"/>
      <c r="T12" s="89"/>
      <c r="U12" s="89"/>
      <c r="V12" s="89"/>
      <c r="W12" s="89"/>
      <c r="X12" s="89"/>
      <c r="Y12" s="89"/>
      <c r="Z12" s="89"/>
      <c r="AA12" s="89"/>
      <c r="AB12" s="89"/>
    </row>
    <row r="13" spans="1:28" s="41" customFormat="1" ht="15.75">
      <c r="A13" s="51" t="s">
        <v>174</v>
      </c>
      <c r="B13" s="80" t="s">
        <v>175</v>
      </c>
      <c r="C13" s="37" t="s">
        <v>176</v>
      </c>
      <c r="D13" s="94" t="s">
        <v>177</v>
      </c>
      <c r="E13" s="95">
        <v>19.904</v>
      </c>
      <c r="F13" s="37" t="s">
        <v>178</v>
      </c>
      <c r="G13" s="96" t="s">
        <v>2111</v>
      </c>
      <c r="H13" s="136" t="s">
        <v>2111</v>
      </c>
      <c r="I13" s="70"/>
      <c r="J13" s="71"/>
      <c r="K13" s="87"/>
      <c r="L13" s="88"/>
      <c r="M13" s="88"/>
      <c r="N13" s="88"/>
      <c r="O13" s="88"/>
      <c r="P13" s="88"/>
      <c r="Q13" s="88"/>
      <c r="R13" s="88"/>
      <c r="S13" s="89"/>
      <c r="T13" s="89"/>
      <c r="U13" s="89"/>
      <c r="V13" s="89"/>
      <c r="W13" s="89"/>
      <c r="X13" s="89"/>
      <c r="Y13" s="89"/>
      <c r="Z13" s="89"/>
      <c r="AA13" s="89"/>
      <c r="AB13" s="89"/>
    </row>
    <row r="14" spans="1:28" s="41" customFormat="1" ht="15.75">
      <c r="A14" s="51"/>
      <c r="B14" s="80"/>
      <c r="C14" s="37"/>
      <c r="D14" s="97"/>
      <c r="E14" s="95"/>
      <c r="F14" s="37" t="s">
        <v>983</v>
      </c>
      <c r="G14" s="96"/>
      <c r="H14" s="51"/>
      <c r="I14" s="70"/>
      <c r="J14" s="71"/>
      <c r="K14" s="87"/>
      <c r="L14" s="88"/>
      <c r="M14" s="88"/>
      <c r="N14" s="88"/>
      <c r="O14" s="88"/>
      <c r="P14" s="88"/>
      <c r="Q14" s="88"/>
      <c r="R14" s="88"/>
      <c r="S14" s="89"/>
      <c r="T14" s="89"/>
      <c r="U14" s="89"/>
      <c r="V14" s="89"/>
      <c r="W14" s="89"/>
      <c r="X14" s="89"/>
      <c r="Y14" s="89"/>
      <c r="Z14" s="89"/>
      <c r="AA14" s="89"/>
      <c r="AB14" s="89"/>
    </row>
    <row r="15" spans="1:28" s="41" customFormat="1" ht="15.75">
      <c r="A15" s="51" t="s">
        <v>1330</v>
      </c>
      <c r="B15" s="80" t="s">
        <v>1331</v>
      </c>
      <c r="C15" s="37" t="s">
        <v>1332</v>
      </c>
      <c r="D15" s="94" t="s">
        <v>1333</v>
      </c>
      <c r="E15" s="95">
        <v>20</v>
      </c>
      <c r="F15" s="37" t="s">
        <v>1334</v>
      </c>
      <c r="G15" s="96" t="s">
        <v>2111</v>
      </c>
      <c r="H15" s="51" t="s">
        <v>792</v>
      </c>
      <c r="I15" s="70"/>
      <c r="J15" s="71"/>
      <c r="K15" s="98"/>
      <c r="L15" s="89"/>
      <c r="M15" s="89"/>
      <c r="N15" s="89"/>
      <c r="O15" s="89"/>
      <c r="P15" s="89"/>
      <c r="Q15" s="89"/>
      <c r="R15" s="89"/>
      <c r="S15" s="89"/>
      <c r="T15" s="89"/>
      <c r="U15" s="89"/>
      <c r="V15" s="89"/>
      <c r="W15" s="89"/>
      <c r="X15" s="89"/>
      <c r="Y15" s="89"/>
      <c r="Z15" s="89"/>
      <c r="AA15" s="89"/>
      <c r="AB15" s="89"/>
    </row>
    <row r="16" spans="1:28" s="41" customFormat="1" ht="15.75">
      <c r="A16" s="51" t="s">
        <v>1335</v>
      </c>
      <c r="B16" s="80" t="s">
        <v>1336</v>
      </c>
      <c r="C16" s="37" t="s">
        <v>795</v>
      </c>
      <c r="D16" s="94" t="s">
        <v>1333</v>
      </c>
      <c r="E16" s="95">
        <v>20</v>
      </c>
      <c r="F16" s="37" t="s">
        <v>1334</v>
      </c>
      <c r="G16" s="96" t="s">
        <v>2111</v>
      </c>
      <c r="H16" s="51" t="s">
        <v>1337</v>
      </c>
      <c r="I16" s="70"/>
      <c r="J16" s="71"/>
      <c r="K16" s="98"/>
      <c r="L16" s="89"/>
      <c r="M16" s="89"/>
      <c r="N16" s="89"/>
      <c r="O16" s="89"/>
      <c r="P16" s="89"/>
      <c r="Q16" s="89"/>
      <c r="R16" s="89"/>
      <c r="S16" s="89"/>
      <c r="T16" s="89"/>
      <c r="U16" s="89"/>
      <c r="V16" s="89"/>
      <c r="W16" s="89"/>
      <c r="X16" s="89"/>
      <c r="Y16" s="89"/>
      <c r="Z16" s="89"/>
      <c r="AA16" s="89"/>
      <c r="AB16" s="89"/>
    </row>
    <row r="17" spans="1:28" s="41" customFormat="1" ht="15.75">
      <c r="A17" s="51" t="s">
        <v>224</v>
      </c>
      <c r="B17" s="80" t="s">
        <v>225</v>
      </c>
      <c r="C17" s="37" t="s">
        <v>226</v>
      </c>
      <c r="D17" s="94" t="s">
        <v>227</v>
      </c>
      <c r="E17" s="95">
        <v>19.53</v>
      </c>
      <c r="F17" s="37" t="s">
        <v>228</v>
      </c>
      <c r="G17" s="96" t="s">
        <v>2111</v>
      </c>
      <c r="H17" s="51" t="s">
        <v>1337</v>
      </c>
      <c r="I17" s="70"/>
      <c r="J17" s="71"/>
      <c r="K17" s="98"/>
      <c r="L17" s="89"/>
      <c r="M17" s="89"/>
      <c r="N17" s="89"/>
      <c r="O17" s="89"/>
      <c r="P17" s="89"/>
      <c r="Q17" s="89"/>
      <c r="R17" s="89"/>
      <c r="S17" s="89"/>
      <c r="T17" s="89"/>
      <c r="U17" s="89"/>
      <c r="V17" s="89"/>
      <c r="W17" s="89"/>
      <c r="X17" s="89"/>
      <c r="Y17" s="89"/>
      <c r="Z17" s="89"/>
      <c r="AA17" s="89"/>
      <c r="AB17" s="89"/>
    </row>
    <row r="18" spans="1:28" s="41" customFormat="1" ht="15.75">
      <c r="A18" s="51"/>
      <c r="B18" s="80"/>
      <c r="C18" s="37"/>
      <c r="D18" s="97"/>
      <c r="E18" s="95"/>
      <c r="F18" s="37" t="s">
        <v>229</v>
      </c>
      <c r="G18" s="96"/>
      <c r="H18" s="51"/>
      <c r="I18" s="70"/>
      <c r="J18" s="71"/>
      <c r="K18" s="98"/>
      <c r="L18" s="89"/>
      <c r="M18" s="89"/>
      <c r="N18" s="89"/>
      <c r="O18" s="89"/>
      <c r="P18" s="89"/>
      <c r="Q18" s="89"/>
      <c r="R18" s="89"/>
      <c r="S18" s="89"/>
      <c r="T18" s="89"/>
      <c r="U18" s="89"/>
      <c r="V18" s="89"/>
      <c r="W18" s="89"/>
      <c r="X18" s="89"/>
      <c r="Y18" s="89"/>
      <c r="Z18" s="89"/>
      <c r="AA18" s="89"/>
      <c r="AB18" s="89"/>
    </row>
    <row r="19" spans="1:28" s="41" customFormat="1" ht="15.75">
      <c r="A19" s="51" t="s">
        <v>230</v>
      </c>
      <c r="B19" s="80" t="s">
        <v>231</v>
      </c>
      <c r="C19" s="37" t="s">
        <v>232</v>
      </c>
      <c r="D19" s="94" t="s">
        <v>233</v>
      </c>
      <c r="E19" s="95">
        <v>20</v>
      </c>
      <c r="F19" s="37" t="s">
        <v>234</v>
      </c>
      <c r="G19" s="96" t="s">
        <v>2111</v>
      </c>
      <c r="H19" s="51" t="s">
        <v>1337</v>
      </c>
      <c r="I19" s="70"/>
      <c r="J19" s="71"/>
      <c r="K19" s="98"/>
      <c r="L19" s="89"/>
      <c r="M19" s="89"/>
      <c r="N19" s="89"/>
      <c r="O19" s="89"/>
      <c r="P19" s="89"/>
      <c r="Q19" s="89"/>
      <c r="R19" s="89"/>
      <c r="S19" s="89"/>
      <c r="T19" s="89"/>
      <c r="U19" s="89"/>
      <c r="V19" s="89"/>
      <c r="W19" s="89"/>
      <c r="X19" s="89"/>
      <c r="Y19" s="89"/>
      <c r="Z19" s="89"/>
      <c r="AA19" s="89"/>
      <c r="AB19" s="89"/>
    </row>
    <row r="20" spans="1:28" s="41" customFormat="1" ht="15.75">
      <c r="A20" s="51"/>
      <c r="B20" s="80" t="s">
        <v>884</v>
      </c>
      <c r="C20" s="37" t="s">
        <v>1984</v>
      </c>
      <c r="D20" s="97"/>
      <c r="E20" s="95"/>
      <c r="F20" s="37" t="s">
        <v>983</v>
      </c>
      <c r="G20" s="96"/>
      <c r="H20" s="51"/>
      <c r="I20" s="70"/>
      <c r="J20" s="71"/>
      <c r="K20" s="98"/>
      <c r="L20" s="89"/>
      <c r="M20" s="89"/>
      <c r="N20" s="89"/>
      <c r="O20" s="89"/>
      <c r="P20" s="89"/>
      <c r="Q20" s="89"/>
      <c r="R20" s="89"/>
      <c r="S20" s="89"/>
      <c r="T20" s="89"/>
      <c r="U20" s="89"/>
      <c r="V20" s="89"/>
      <c r="W20" s="89"/>
      <c r="X20" s="89"/>
      <c r="Y20" s="89"/>
      <c r="Z20" s="89"/>
      <c r="AA20" s="89"/>
      <c r="AB20" s="89"/>
    </row>
    <row r="21" spans="1:28" s="41" customFormat="1" ht="15.75">
      <c r="A21" s="51" t="s">
        <v>235</v>
      </c>
      <c r="B21" s="80" t="s">
        <v>236</v>
      </c>
      <c r="C21" s="37" t="s">
        <v>232</v>
      </c>
      <c r="D21" s="94" t="s">
        <v>233</v>
      </c>
      <c r="E21" s="95">
        <v>20</v>
      </c>
      <c r="F21" s="37" t="s">
        <v>234</v>
      </c>
      <c r="G21" s="96" t="s">
        <v>2111</v>
      </c>
      <c r="H21" s="51" t="s">
        <v>1337</v>
      </c>
      <c r="I21" s="70"/>
      <c r="J21" s="71"/>
      <c r="K21" s="98"/>
      <c r="L21" s="89"/>
      <c r="M21" s="89"/>
      <c r="N21" s="89"/>
      <c r="O21" s="89"/>
      <c r="P21" s="89"/>
      <c r="Q21" s="89"/>
      <c r="R21" s="89"/>
      <c r="S21" s="89"/>
      <c r="T21" s="89"/>
      <c r="U21" s="89"/>
      <c r="V21" s="89"/>
      <c r="W21" s="89"/>
      <c r="X21" s="89"/>
      <c r="Y21" s="89"/>
      <c r="Z21" s="89"/>
      <c r="AA21" s="89"/>
      <c r="AB21" s="89"/>
    </row>
    <row r="22" spans="1:28" s="41" customFormat="1" ht="15.75">
      <c r="A22" s="51"/>
      <c r="B22" s="80" t="s">
        <v>884</v>
      </c>
      <c r="C22" s="37" t="s">
        <v>1984</v>
      </c>
      <c r="D22" s="97"/>
      <c r="E22" s="95"/>
      <c r="F22" s="37" t="s">
        <v>983</v>
      </c>
      <c r="G22" s="96"/>
      <c r="H22" s="51"/>
      <c r="I22" s="70"/>
      <c r="J22" s="71"/>
      <c r="K22" s="98"/>
      <c r="L22" s="89"/>
      <c r="M22" s="89"/>
      <c r="N22" s="89"/>
      <c r="O22" s="89"/>
      <c r="P22" s="89"/>
      <c r="Q22" s="89"/>
      <c r="R22" s="89"/>
      <c r="S22" s="89"/>
      <c r="T22" s="89"/>
      <c r="U22" s="89"/>
      <c r="V22" s="89"/>
      <c r="W22" s="89"/>
      <c r="X22" s="89"/>
      <c r="Y22" s="89"/>
      <c r="Z22" s="89"/>
      <c r="AA22" s="89"/>
      <c r="AB22" s="89"/>
    </row>
    <row r="23" spans="1:28" s="41" customFormat="1" ht="15.75">
      <c r="A23" s="51" t="s">
        <v>237</v>
      </c>
      <c r="B23" s="80" t="s">
        <v>238</v>
      </c>
      <c r="C23" s="37" t="s">
        <v>232</v>
      </c>
      <c r="D23" s="94" t="s">
        <v>233</v>
      </c>
      <c r="E23" s="95">
        <v>20</v>
      </c>
      <c r="F23" s="37" t="s">
        <v>234</v>
      </c>
      <c r="G23" s="96" t="s">
        <v>2111</v>
      </c>
      <c r="H23" s="51" t="s">
        <v>1337</v>
      </c>
      <c r="I23" s="70"/>
      <c r="J23" s="71"/>
      <c r="K23" s="98"/>
      <c r="L23" s="89"/>
      <c r="M23" s="89"/>
      <c r="N23" s="89"/>
      <c r="O23" s="89"/>
      <c r="P23" s="89"/>
      <c r="Q23" s="89"/>
      <c r="R23" s="89"/>
      <c r="S23" s="89"/>
      <c r="T23" s="89"/>
      <c r="U23" s="89"/>
      <c r="V23" s="89"/>
      <c r="W23" s="89"/>
      <c r="X23" s="89"/>
      <c r="Y23" s="89"/>
      <c r="Z23" s="89"/>
      <c r="AA23" s="89"/>
      <c r="AB23" s="89"/>
    </row>
    <row r="24" spans="1:28" s="41" customFormat="1" ht="15.75">
      <c r="A24" s="51"/>
      <c r="B24" s="80" t="s">
        <v>884</v>
      </c>
      <c r="C24" s="37" t="s">
        <v>1984</v>
      </c>
      <c r="D24" s="97"/>
      <c r="E24" s="95"/>
      <c r="F24" s="37" t="s">
        <v>983</v>
      </c>
      <c r="G24" s="96"/>
      <c r="H24" s="51"/>
      <c r="I24" s="70"/>
      <c r="J24" s="71"/>
      <c r="K24" s="98"/>
      <c r="L24" s="89"/>
      <c r="M24" s="89"/>
      <c r="N24" s="89"/>
      <c r="O24" s="89"/>
      <c r="P24" s="89"/>
      <c r="Q24" s="89"/>
      <c r="R24" s="89"/>
      <c r="S24" s="89"/>
      <c r="T24" s="89"/>
      <c r="U24" s="89"/>
      <c r="V24" s="89"/>
      <c r="W24" s="89"/>
      <c r="X24" s="89"/>
      <c r="Y24" s="89"/>
      <c r="Z24" s="89"/>
      <c r="AA24" s="89"/>
      <c r="AB24" s="89"/>
    </row>
    <row r="25" spans="1:28" s="41" customFormat="1" ht="15.75">
      <c r="A25" s="51" t="s">
        <v>239</v>
      </c>
      <c r="B25" s="80" t="s">
        <v>240</v>
      </c>
      <c r="C25" s="37" t="s">
        <v>232</v>
      </c>
      <c r="D25" s="94" t="s">
        <v>233</v>
      </c>
      <c r="E25" s="95">
        <v>20</v>
      </c>
      <c r="F25" s="37" t="s">
        <v>234</v>
      </c>
      <c r="G25" s="96" t="s">
        <v>2111</v>
      </c>
      <c r="H25" s="51" t="s">
        <v>1337</v>
      </c>
      <c r="I25" s="70"/>
      <c r="J25" s="71"/>
      <c r="K25" s="98"/>
      <c r="L25" s="89"/>
      <c r="M25" s="89"/>
      <c r="N25" s="89"/>
      <c r="O25" s="89"/>
      <c r="P25" s="89"/>
      <c r="Q25" s="89"/>
      <c r="R25" s="89"/>
      <c r="S25" s="89"/>
      <c r="T25" s="89"/>
      <c r="U25" s="89"/>
      <c r="V25" s="89"/>
      <c r="W25" s="89"/>
      <c r="X25" s="89"/>
      <c r="Y25" s="89"/>
      <c r="Z25" s="89"/>
      <c r="AA25" s="89"/>
      <c r="AB25" s="89"/>
    </row>
    <row r="26" spans="1:28" s="41" customFormat="1" ht="15.75">
      <c r="A26" s="51"/>
      <c r="B26" s="80" t="s">
        <v>884</v>
      </c>
      <c r="C26" s="37" t="s">
        <v>1984</v>
      </c>
      <c r="D26" s="97"/>
      <c r="E26" s="95"/>
      <c r="F26" s="37" t="s">
        <v>983</v>
      </c>
      <c r="G26" s="96"/>
      <c r="H26" s="51"/>
      <c r="I26" s="70"/>
      <c r="J26" s="71"/>
      <c r="K26" s="98"/>
      <c r="L26" s="89"/>
      <c r="M26" s="89"/>
      <c r="N26" s="89"/>
      <c r="O26" s="89"/>
      <c r="P26" s="89"/>
      <c r="Q26" s="89"/>
      <c r="R26" s="89"/>
      <c r="S26" s="89"/>
      <c r="T26" s="89"/>
      <c r="U26" s="89"/>
      <c r="V26" s="89"/>
      <c r="W26" s="89"/>
      <c r="X26" s="89"/>
      <c r="Y26" s="89"/>
      <c r="Z26" s="89"/>
      <c r="AA26" s="89"/>
      <c r="AB26" s="89"/>
    </row>
    <row r="27" spans="1:28" s="41" customFormat="1" ht="15.75">
      <c r="A27" s="51" t="s">
        <v>241</v>
      </c>
      <c r="B27" s="80" t="s">
        <v>242</v>
      </c>
      <c r="C27" s="37" t="s">
        <v>243</v>
      </c>
      <c r="D27" s="94" t="s">
        <v>244</v>
      </c>
      <c r="E27" s="95">
        <v>20</v>
      </c>
      <c r="F27" s="37" t="s">
        <v>245</v>
      </c>
      <c r="G27" s="96" t="s">
        <v>2111</v>
      </c>
      <c r="H27" s="51" t="s">
        <v>1337</v>
      </c>
      <c r="I27" s="70"/>
      <c r="J27" s="71"/>
      <c r="K27" s="98"/>
      <c r="L27" s="89"/>
      <c r="M27" s="89"/>
      <c r="N27" s="89"/>
      <c r="O27" s="89"/>
      <c r="P27" s="89"/>
      <c r="Q27" s="89"/>
      <c r="R27" s="89"/>
      <c r="S27" s="89"/>
      <c r="T27" s="89"/>
      <c r="U27" s="89"/>
      <c r="V27" s="89"/>
      <c r="W27" s="89"/>
      <c r="X27" s="89"/>
      <c r="Y27" s="89"/>
      <c r="Z27" s="89"/>
      <c r="AA27" s="89"/>
      <c r="AB27" s="89"/>
    </row>
    <row r="28" spans="1:28" s="41" customFormat="1" ht="15.75">
      <c r="A28" s="51"/>
      <c r="B28" s="80"/>
      <c r="C28" s="37"/>
      <c r="D28" s="97"/>
      <c r="E28" s="95"/>
      <c r="F28" s="37" t="s">
        <v>1971</v>
      </c>
      <c r="G28" s="96"/>
      <c r="H28" s="51"/>
      <c r="I28" s="70"/>
      <c r="J28" s="71"/>
      <c r="K28" s="98"/>
      <c r="L28" s="89"/>
      <c r="M28" s="89"/>
      <c r="N28" s="89"/>
      <c r="O28" s="89"/>
      <c r="P28" s="89"/>
      <c r="Q28" s="89"/>
      <c r="R28" s="89"/>
      <c r="S28" s="89"/>
      <c r="T28" s="89"/>
      <c r="U28" s="89"/>
      <c r="V28" s="89"/>
      <c r="W28" s="89"/>
      <c r="X28" s="89"/>
      <c r="Y28" s="89"/>
      <c r="Z28" s="89"/>
      <c r="AA28" s="89"/>
      <c r="AB28" s="89"/>
    </row>
    <row r="29" spans="1:28" s="41" customFormat="1" ht="15.75">
      <c r="A29" s="51" t="s">
        <v>246</v>
      </c>
      <c r="B29" s="80" t="s">
        <v>247</v>
      </c>
      <c r="C29" s="37" t="s">
        <v>243</v>
      </c>
      <c r="D29" s="94" t="s">
        <v>244</v>
      </c>
      <c r="E29" s="95">
        <v>20</v>
      </c>
      <c r="F29" s="37" t="s">
        <v>245</v>
      </c>
      <c r="G29" s="96" t="s">
        <v>2111</v>
      </c>
      <c r="H29" s="51" t="s">
        <v>1337</v>
      </c>
      <c r="I29" s="70"/>
      <c r="J29" s="71"/>
      <c r="K29" s="98"/>
      <c r="L29" s="89"/>
      <c r="M29" s="89"/>
      <c r="N29" s="89"/>
      <c r="O29" s="89"/>
      <c r="P29" s="89"/>
      <c r="Q29" s="89"/>
      <c r="R29" s="89"/>
      <c r="S29" s="89"/>
      <c r="T29" s="89"/>
      <c r="U29" s="89"/>
      <c r="V29" s="89"/>
      <c r="W29" s="89"/>
      <c r="X29" s="89"/>
      <c r="Y29" s="89"/>
      <c r="Z29" s="89"/>
      <c r="AA29" s="89"/>
      <c r="AB29" s="89"/>
    </row>
    <row r="30" spans="1:28" s="41" customFormat="1" ht="15.75">
      <c r="A30" s="51"/>
      <c r="B30" s="80"/>
      <c r="C30" s="37"/>
      <c r="D30" s="97"/>
      <c r="E30" s="95"/>
      <c r="F30" s="37" t="s">
        <v>1971</v>
      </c>
      <c r="G30" s="96"/>
      <c r="H30" s="51"/>
      <c r="I30" s="70"/>
      <c r="J30" s="71"/>
      <c r="K30" s="98"/>
      <c r="L30" s="89"/>
      <c r="M30" s="89"/>
      <c r="N30" s="89"/>
      <c r="O30" s="89"/>
      <c r="P30" s="89"/>
      <c r="Q30" s="89"/>
      <c r="R30" s="89"/>
      <c r="S30" s="89"/>
      <c r="T30" s="89"/>
      <c r="U30" s="89"/>
      <c r="V30" s="89"/>
      <c r="W30" s="89"/>
      <c r="X30" s="89"/>
      <c r="Y30" s="89"/>
      <c r="Z30" s="89"/>
      <c r="AA30" s="89"/>
      <c r="AB30" s="89"/>
    </row>
    <row r="31" spans="1:28" s="41" customFormat="1" ht="15.75">
      <c r="A31" s="51" t="s">
        <v>200</v>
      </c>
      <c r="B31" s="80" t="s">
        <v>201</v>
      </c>
      <c r="C31" s="37" t="s">
        <v>243</v>
      </c>
      <c r="D31" s="94" t="s">
        <v>244</v>
      </c>
      <c r="E31" s="95">
        <v>20</v>
      </c>
      <c r="F31" s="37" t="s">
        <v>245</v>
      </c>
      <c r="G31" s="96" t="s">
        <v>2111</v>
      </c>
      <c r="H31" s="51" t="s">
        <v>1337</v>
      </c>
      <c r="I31" s="70"/>
      <c r="J31" s="71"/>
      <c r="K31" s="98"/>
      <c r="L31" s="89"/>
      <c r="M31" s="89"/>
      <c r="N31" s="89"/>
      <c r="O31" s="89"/>
      <c r="P31" s="89"/>
      <c r="Q31" s="89"/>
      <c r="R31" s="89"/>
      <c r="S31" s="89"/>
      <c r="T31" s="89"/>
      <c r="U31" s="89"/>
      <c r="V31" s="89"/>
      <c r="W31" s="89"/>
      <c r="X31" s="89"/>
      <c r="Y31" s="89"/>
      <c r="Z31" s="89"/>
      <c r="AA31" s="89"/>
      <c r="AB31" s="89"/>
    </row>
    <row r="32" spans="1:28" s="41" customFormat="1" ht="15.75">
      <c r="A32" s="51"/>
      <c r="B32" s="80"/>
      <c r="C32" s="37"/>
      <c r="D32" s="97"/>
      <c r="E32" s="95"/>
      <c r="F32" s="37" t="s">
        <v>1971</v>
      </c>
      <c r="G32" s="96"/>
      <c r="H32" s="51"/>
      <c r="I32" s="70"/>
      <c r="J32" s="71"/>
      <c r="K32" s="98"/>
      <c r="L32" s="89"/>
      <c r="M32" s="89"/>
      <c r="N32" s="89"/>
      <c r="O32" s="89"/>
      <c r="P32" s="89"/>
      <c r="Q32" s="89"/>
      <c r="R32" s="89"/>
      <c r="S32" s="89"/>
      <c r="T32" s="89"/>
      <c r="U32" s="89"/>
      <c r="V32" s="89"/>
      <c r="W32" s="89"/>
      <c r="X32" s="89"/>
      <c r="Y32" s="89"/>
      <c r="Z32" s="89"/>
      <c r="AA32" s="89"/>
      <c r="AB32" s="89"/>
    </row>
    <row r="33" spans="1:28" s="41" customFormat="1" ht="15.75">
      <c r="A33" s="51" t="s">
        <v>202</v>
      </c>
      <c r="B33" s="80" t="s">
        <v>203</v>
      </c>
      <c r="C33" s="37" t="s">
        <v>204</v>
      </c>
      <c r="D33" s="94" t="s">
        <v>205</v>
      </c>
      <c r="E33" s="95">
        <v>20</v>
      </c>
      <c r="F33" s="37" t="s">
        <v>206</v>
      </c>
      <c r="G33" s="96" t="s">
        <v>2111</v>
      </c>
      <c r="H33" s="51" t="s">
        <v>1337</v>
      </c>
      <c r="I33" s="70"/>
      <c r="J33" s="71"/>
      <c r="K33" s="98"/>
      <c r="L33" s="89"/>
      <c r="M33" s="89"/>
      <c r="N33" s="89"/>
      <c r="O33" s="89"/>
      <c r="P33" s="89"/>
      <c r="Q33" s="89"/>
      <c r="R33" s="89"/>
      <c r="S33" s="89"/>
      <c r="T33" s="89"/>
      <c r="U33" s="89"/>
      <c r="V33" s="89"/>
      <c r="W33" s="89"/>
      <c r="X33" s="89"/>
      <c r="Y33" s="89"/>
      <c r="Z33" s="89"/>
      <c r="AA33" s="89"/>
      <c r="AB33" s="89"/>
    </row>
    <row r="34" spans="1:28" s="41" customFormat="1" ht="15.75">
      <c r="A34" s="51"/>
      <c r="B34" s="80" t="s">
        <v>292</v>
      </c>
      <c r="C34" s="37" t="s">
        <v>207</v>
      </c>
      <c r="D34" s="97"/>
      <c r="E34" s="95"/>
      <c r="F34" s="37"/>
      <c r="G34" s="96"/>
      <c r="H34" s="51"/>
      <c r="I34" s="70"/>
      <c r="J34" s="71"/>
      <c r="K34" s="98"/>
      <c r="L34" s="89"/>
      <c r="M34" s="89"/>
      <c r="N34" s="89"/>
      <c r="O34" s="89"/>
      <c r="P34" s="89"/>
      <c r="Q34" s="89"/>
      <c r="R34" s="89"/>
      <c r="S34" s="89"/>
      <c r="T34" s="89"/>
      <c r="U34" s="89"/>
      <c r="V34" s="89"/>
      <c r="W34" s="89"/>
      <c r="X34" s="89"/>
      <c r="Y34" s="89"/>
      <c r="Z34" s="89"/>
      <c r="AA34" s="89"/>
      <c r="AB34" s="89"/>
    </row>
    <row r="35" spans="1:28" s="41" customFormat="1" ht="15.75">
      <c r="A35" s="51" t="s">
        <v>208</v>
      </c>
      <c r="B35" s="80" t="s">
        <v>209</v>
      </c>
      <c r="C35" s="37" t="s">
        <v>210</v>
      </c>
      <c r="D35" s="94" t="s">
        <v>211</v>
      </c>
      <c r="E35" s="95">
        <v>20</v>
      </c>
      <c r="F35" s="37" t="s">
        <v>210</v>
      </c>
      <c r="G35" s="96" t="s">
        <v>2111</v>
      </c>
      <c r="H35" s="51" t="s">
        <v>1337</v>
      </c>
      <c r="I35" s="70"/>
      <c r="J35" s="71"/>
      <c r="K35" s="98"/>
      <c r="L35" s="89"/>
      <c r="M35" s="89"/>
      <c r="N35" s="89"/>
      <c r="O35" s="89"/>
      <c r="P35" s="89"/>
      <c r="Q35" s="89"/>
      <c r="R35" s="89"/>
      <c r="S35" s="89"/>
      <c r="T35" s="89"/>
      <c r="U35" s="89"/>
      <c r="V35" s="89"/>
      <c r="W35" s="89"/>
      <c r="X35" s="89"/>
      <c r="Y35" s="89"/>
      <c r="Z35" s="89"/>
      <c r="AA35" s="89"/>
      <c r="AB35" s="89"/>
    </row>
    <row r="36" spans="1:28" s="41" customFormat="1" ht="15.75">
      <c r="A36" s="51"/>
      <c r="B36" s="80"/>
      <c r="C36" s="37" t="s">
        <v>1971</v>
      </c>
      <c r="D36" s="97"/>
      <c r="E36" s="95"/>
      <c r="F36" s="37" t="s">
        <v>1971</v>
      </c>
      <c r="G36" s="96"/>
      <c r="H36" s="51"/>
      <c r="I36" s="70"/>
      <c r="J36" s="71"/>
      <c r="K36" s="98"/>
      <c r="L36" s="89"/>
      <c r="M36" s="89"/>
      <c r="N36" s="89"/>
      <c r="O36" s="89"/>
      <c r="P36" s="89"/>
      <c r="Q36" s="89"/>
      <c r="R36" s="89"/>
      <c r="S36" s="89"/>
      <c r="T36" s="89"/>
      <c r="U36" s="89"/>
      <c r="V36" s="89"/>
      <c r="W36" s="89"/>
      <c r="X36" s="89"/>
      <c r="Y36" s="89"/>
      <c r="Z36" s="89"/>
      <c r="AA36" s="89"/>
      <c r="AB36" s="89"/>
    </row>
    <row r="37" spans="1:28" s="41" customFormat="1" ht="15.75">
      <c r="A37" s="51" t="s">
        <v>212</v>
      </c>
      <c r="B37" s="80" t="s">
        <v>213</v>
      </c>
      <c r="C37" s="37" t="s">
        <v>210</v>
      </c>
      <c r="D37" s="94" t="s">
        <v>211</v>
      </c>
      <c r="E37" s="95">
        <v>20</v>
      </c>
      <c r="F37" s="37" t="s">
        <v>210</v>
      </c>
      <c r="G37" s="96" t="s">
        <v>2111</v>
      </c>
      <c r="H37" s="51" t="s">
        <v>1337</v>
      </c>
      <c r="I37" s="70"/>
      <c r="J37" s="71"/>
      <c r="K37" s="98"/>
      <c r="L37" s="89"/>
      <c r="M37" s="89"/>
      <c r="N37" s="89"/>
      <c r="O37" s="89"/>
      <c r="P37" s="89"/>
      <c r="Q37" s="89"/>
      <c r="R37" s="89"/>
      <c r="S37" s="89"/>
      <c r="T37" s="89"/>
      <c r="U37" s="89"/>
      <c r="V37" s="89"/>
      <c r="W37" s="89"/>
      <c r="X37" s="89"/>
      <c r="Y37" s="89"/>
      <c r="Z37" s="89"/>
      <c r="AA37" s="89"/>
      <c r="AB37" s="89"/>
    </row>
    <row r="38" spans="1:28" s="41" customFormat="1" ht="15.75">
      <c r="A38" s="51"/>
      <c r="B38" s="80"/>
      <c r="C38" s="37" t="s">
        <v>1971</v>
      </c>
      <c r="D38" s="97"/>
      <c r="E38" s="95"/>
      <c r="F38" s="37" t="s">
        <v>1971</v>
      </c>
      <c r="G38" s="96"/>
      <c r="H38" s="51"/>
      <c r="I38" s="70"/>
      <c r="J38" s="71"/>
      <c r="K38" s="98"/>
      <c r="L38" s="89"/>
      <c r="M38" s="89"/>
      <c r="N38" s="89"/>
      <c r="O38" s="89"/>
      <c r="P38" s="89"/>
      <c r="Q38" s="89"/>
      <c r="R38" s="89"/>
      <c r="S38" s="89"/>
      <c r="T38" s="89"/>
      <c r="U38" s="89"/>
      <c r="V38" s="89"/>
      <c r="W38" s="89"/>
      <c r="X38" s="89"/>
      <c r="Y38" s="89"/>
      <c r="Z38" s="89"/>
      <c r="AA38" s="89"/>
      <c r="AB38" s="89"/>
    </row>
    <row r="39" spans="1:28" s="41" customFormat="1" ht="15.75">
      <c r="A39" s="51" t="s">
        <v>214</v>
      </c>
      <c r="B39" s="80" t="s">
        <v>215</v>
      </c>
      <c r="C39" s="37" t="s">
        <v>210</v>
      </c>
      <c r="D39" s="94" t="s">
        <v>211</v>
      </c>
      <c r="E39" s="95">
        <v>20</v>
      </c>
      <c r="F39" s="37" t="s">
        <v>210</v>
      </c>
      <c r="G39" s="96" t="s">
        <v>2111</v>
      </c>
      <c r="H39" s="51" t="s">
        <v>1337</v>
      </c>
      <c r="I39" s="70"/>
      <c r="J39" s="71"/>
      <c r="K39" s="98"/>
      <c r="L39" s="89"/>
      <c r="M39" s="89"/>
      <c r="N39" s="89"/>
      <c r="O39" s="89"/>
      <c r="P39" s="89"/>
      <c r="Q39" s="89"/>
      <c r="R39" s="89"/>
      <c r="S39" s="89"/>
      <c r="T39" s="89"/>
      <c r="U39" s="89"/>
      <c r="V39" s="89"/>
      <c r="W39" s="89"/>
      <c r="X39" s="89"/>
      <c r="Y39" s="89"/>
      <c r="Z39" s="89"/>
      <c r="AA39" s="89"/>
      <c r="AB39" s="89"/>
    </row>
    <row r="40" spans="1:28" s="41" customFormat="1" ht="15.75">
      <c r="A40" s="51"/>
      <c r="B40" s="80"/>
      <c r="C40" s="37" t="s">
        <v>1971</v>
      </c>
      <c r="D40" s="97"/>
      <c r="E40" s="95"/>
      <c r="F40" s="37" t="s">
        <v>1971</v>
      </c>
      <c r="G40" s="96"/>
      <c r="H40" s="51"/>
      <c r="I40" s="70"/>
      <c r="J40" s="71"/>
      <c r="K40" s="98"/>
      <c r="L40" s="89"/>
      <c r="M40" s="89"/>
      <c r="N40" s="89"/>
      <c r="O40" s="89"/>
      <c r="P40" s="89"/>
      <c r="Q40" s="89"/>
      <c r="R40" s="89"/>
      <c r="S40" s="89"/>
      <c r="T40" s="89"/>
      <c r="U40" s="89"/>
      <c r="V40" s="89"/>
      <c r="W40" s="89"/>
      <c r="X40" s="89"/>
      <c r="Y40" s="89"/>
      <c r="Z40" s="89"/>
      <c r="AA40" s="89"/>
      <c r="AB40" s="89"/>
    </row>
    <row r="41" spans="1:28" s="41" customFormat="1" ht="15.75">
      <c r="A41" s="51" t="s">
        <v>216</v>
      </c>
      <c r="B41" s="80" t="s">
        <v>217</v>
      </c>
      <c r="C41" s="37" t="s">
        <v>218</v>
      </c>
      <c r="D41" s="94" t="s">
        <v>219</v>
      </c>
      <c r="E41" s="95">
        <v>20</v>
      </c>
      <c r="F41" s="37" t="s">
        <v>220</v>
      </c>
      <c r="G41" s="96" t="s">
        <v>2111</v>
      </c>
      <c r="H41" s="51" t="s">
        <v>1337</v>
      </c>
      <c r="I41" s="70"/>
      <c r="J41" s="71"/>
      <c r="K41" s="98"/>
      <c r="L41" s="89"/>
      <c r="M41" s="89"/>
      <c r="N41" s="89"/>
      <c r="O41" s="89"/>
      <c r="P41" s="89"/>
      <c r="Q41" s="89"/>
      <c r="R41" s="89"/>
      <c r="S41" s="89"/>
      <c r="T41" s="89"/>
      <c r="U41" s="89"/>
      <c r="V41" s="89"/>
      <c r="W41" s="89"/>
      <c r="X41" s="89"/>
      <c r="Y41" s="89"/>
      <c r="Z41" s="89"/>
      <c r="AA41" s="89"/>
      <c r="AB41" s="89"/>
    </row>
    <row r="42" spans="1:28" s="41" customFormat="1" ht="15.75">
      <c r="A42" s="51"/>
      <c r="B42" s="80"/>
      <c r="C42" s="37" t="s">
        <v>1971</v>
      </c>
      <c r="D42" s="97"/>
      <c r="E42" s="95"/>
      <c r="F42" s="37" t="s">
        <v>1976</v>
      </c>
      <c r="G42" s="96"/>
      <c r="H42" s="51"/>
      <c r="I42" s="70"/>
      <c r="J42" s="71"/>
      <c r="K42" s="98"/>
      <c r="L42" s="89"/>
      <c r="M42" s="89"/>
      <c r="N42" s="89"/>
      <c r="O42" s="89"/>
      <c r="P42" s="89"/>
      <c r="Q42" s="89"/>
      <c r="R42" s="89"/>
      <c r="S42" s="89"/>
      <c r="T42" s="89"/>
      <c r="U42" s="89"/>
      <c r="V42" s="89"/>
      <c r="W42" s="89"/>
      <c r="X42" s="89"/>
      <c r="Y42" s="89"/>
      <c r="Z42" s="89"/>
      <c r="AA42" s="89"/>
      <c r="AB42" s="89"/>
    </row>
    <row r="43" spans="1:28" s="41" customFormat="1" ht="15.75">
      <c r="A43" s="51" t="s">
        <v>221</v>
      </c>
      <c r="B43" s="80" t="s">
        <v>222</v>
      </c>
      <c r="C43" s="37" t="s">
        <v>223</v>
      </c>
      <c r="D43" s="94" t="s">
        <v>219</v>
      </c>
      <c r="E43" s="95">
        <v>20</v>
      </c>
      <c r="F43" s="37" t="s">
        <v>1496</v>
      </c>
      <c r="G43" s="96" t="s">
        <v>2111</v>
      </c>
      <c r="H43" s="51" t="s">
        <v>1337</v>
      </c>
      <c r="I43" s="70"/>
      <c r="J43" s="71"/>
      <c r="K43" s="98"/>
      <c r="L43" s="89"/>
      <c r="M43" s="89"/>
      <c r="N43" s="89"/>
      <c r="O43" s="89"/>
      <c r="P43" s="89"/>
      <c r="Q43" s="89"/>
      <c r="R43" s="89"/>
      <c r="S43" s="89"/>
      <c r="T43" s="89"/>
      <c r="U43" s="89"/>
      <c r="V43" s="89"/>
      <c r="W43" s="89"/>
      <c r="X43" s="89"/>
      <c r="Y43" s="89"/>
      <c r="Z43" s="89"/>
      <c r="AA43" s="89"/>
      <c r="AB43" s="89"/>
    </row>
    <row r="44" spans="1:28" s="41" customFormat="1" ht="15.75">
      <c r="A44" s="51"/>
      <c r="B44" s="80"/>
      <c r="C44" s="37"/>
      <c r="D44" s="97"/>
      <c r="E44" s="95"/>
      <c r="F44" s="37" t="s">
        <v>1971</v>
      </c>
      <c r="G44" s="96"/>
      <c r="H44" s="51"/>
      <c r="I44" s="70"/>
      <c r="J44" s="71"/>
      <c r="K44" s="98"/>
      <c r="L44" s="89"/>
      <c r="M44" s="89"/>
      <c r="N44" s="89"/>
      <c r="O44" s="89"/>
      <c r="P44" s="89"/>
      <c r="Q44" s="89"/>
      <c r="R44" s="89"/>
      <c r="S44" s="89"/>
      <c r="T44" s="89"/>
      <c r="U44" s="89"/>
      <c r="V44" s="89"/>
      <c r="W44" s="89"/>
      <c r="X44" s="89"/>
      <c r="Y44" s="89"/>
      <c r="Z44" s="89"/>
      <c r="AA44" s="89"/>
      <c r="AB44" s="89"/>
    </row>
    <row r="45" spans="1:28" s="41" customFormat="1" ht="15.75">
      <c r="A45" s="51" t="s">
        <v>1498</v>
      </c>
      <c r="B45" s="80" t="s">
        <v>1499</v>
      </c>
      <c r="C45" s="37" t="s">
        <v>223</v>
      </c>
      <c r="D45" s="94" t="s">
        <v>219</v>
      </c>
      <c r="E45" s="95">
        <v>20</v>
      </c>
      <c r="F45" s="37" t="s">
        <v>1496</v>
      </c>
      <c r="G45" s="96" t="s">
        <v>2111</v>
      </c>
      <c r="H45" s="51" t="s">
        <v>1337</v>
      </c>
      <c r="I45" s="70"/>
      <c r="J45" s="71"/>
      <c r="K45" s="98"/>
      <c r="L45" s="89"/>
      <c r="M45" s="89"/>
      <c r="N45" s="89"/>
      <c r="O45" s="89"/>
      <c r="P45" s="89"/>
      <c r="Q45" s="89"/>
      <c r="R45" s="89"/>
      <c r="S45" s="89"/>
      <c r="T45" s="89"/>
      <c r="U45" s="89"/>
      <c r="V45" s="89"/>
      <c r="W45" s="89"/>
      <c r="X45" s="89"/>
      <c r="Y45" s="89"/>
      <c r="Z45" s="89"/>
      <c r="AA45" s="89"/>
      <c r="AB45" s="89"/>
    </row>
    <row r="46" spans="1:28" s="41" customFormat="1" ht="15.75">
      <c r="A46" s="51"/>
      <c r="B46" s="80"/>
      <c r="C46" s="37"/>
      <c r="D46" s="97"/>
      <c r="E46" s="95"/>
      <c r="F46" s="37" t="s">
        <v>1971</v>
      </c>
      <c r="G46" s="96"/>
      <c r="H46" s="51"/>
      <c r="I46" s="70"/>
      <c r="J46" s="71"/>
      <c r="K46" s="98"/>
      <c r="L46" s="89"/>
      <c r="M46" s="89"/>
      <c r="N46" s="89"/>
      <c r="O46" s="89"/>
      <c r="P46" s="89"/>
      <c r="Q46" s="89"/>
      <c r="R46" s="89"/>
      <c r="S46" s="89"/>
      <c r="T46" s="89"/>
      <c r="U46" s="89"/>
      <c r="V46" s="89"/>
      <c r="W46" s="89"/>
      <c r="X46" s="89"/>
      <c r="Y46" s="89"/>
      <c r="Z46" s="89"/>
      <c r="AA46" s="89"/>
      <c r="AB46" s="89"/>
    </row>
    <row r="47" spans="1:28" s="41" customFormat="1" ht="15.75">
      <c r="A47" s="51" t="s">
        <v>1500</v>
      </c>
      <c r="B47" s="80" t="s">
        <v>1501</v>
      </c>
      <c r="C47" s="37" t="s">
        <v>1502</v>
      </c>
      <c r="D47" s="94" t="s">
        <v>219</v>
      </c>
      <c r="E47" s="95">
        <v>20</v>
      </c>
      <c r="F47" s="37" t="s">
        <v>1503</v>
      </c>
      <c r="G47" s="96" t="s">
        <v>2111</v>
      </c>
      <c r="H47" s="51" t="s">
        <v>1337</v>
      </c>
      <c r="I47" s="70"/>
      <c r="J47" s="71"/>
      <c r="K47" s="98"/>
      <c r="L47" s="89"/>
      <c r="M47" s="89"/>
      <c r="N47" s="89"/>
      <c r="O47" s="89"/>
      <c r="P47" s="89"/>
      <c r="Q47" s="89"/>
      <c r="R47" s="89"/>
      <c r="S47" s="89"/>
      <c r="T47" s="89"/>
      <c r="U47" s="89"/>
      <c r="V47" s="89"/>
      <c r="W47" s="89"/>
      <c r="X47" s="89"/>
      <c r="Y47" s="89"/>
      <c r="Z47" s="89"/>
      <c r="AA47" s="89"/>
      <c r="AB47" s="89"/>
    </row>
    <row r="48" spans="1:28" s="41" customFormat="1" ht="15.75">
      <c r="A48" s="51"/>
      <c r="B48" s="80"/>
      <c r="C48" s="37"/>
      <c r="D48" s="97"/>
      <c r="E48" s="95"/>
      <c r="F48" s="37" t="s">
        <v>1971</v>
      </c>
      <c r="G48" s="96"/>
      <c r="H48" s="51"/>
      <c r="I48" s="70"/>
      <c r="J48" s="71"/>
      <c r="K48" s="98"/>
      <c r="L48" s="89"/>
      <c r="M48" s="89"/>
      <c r="N48" s="89"/>
      <c r="O48" s="89"/>
      <c r="P48" s="89"/>
      <c r="Q48" s="89"/>
      <c r="R48" s="89"/>
      <c r="S48" s="89"/>
      <c r="T48" s="89"/>
      <c r="U48" s="89"/>
      <c r="V48" s="89"/>
      <c r="W48" s="89"/>
      <c r="X48" s="89"/>
      <c r="Y48" s="89"/>
      <c r="Z48" s="89"/>
      <c r="AA48" s="89"/>
      <c r="AB48" s="89"/>
    </row>
    <row r="49" spans="1:28" s="41" customFormat="1" ht="15.75">
      <c r="A49" s="51" t="s">
        <v>1504</v>
      </c>
      <c r="B49" s="80" t="s">
        <v>1505</v>
      </c>
      <c r="C49" s="37" t="s">
        <v>218</v>
      </c>
      <c r="D49" s="94" t="s">
        <v>219</v>
      </c>
      <c r="E49" s="95">
        <v>20</v>
      </c>
      <c r="F49" s="37" t="s">
        <v>220</v>
      </c>
      <c r="G49" s="96" t="s">
        <v>2111</v>
      </c>
      <c r="H49" s="51" t="s">
        <v>1337</v>
      </c>
      <c r="I49" s="70"/>
      <c r="J49" s="71"/>
      <c r="K49" s="98"/>
      <c r="L49" s="89"/>
      <c r="M49" s="89"/>
      <c r="N49" s="89"/>
      <c r="O49" s="89"/>
      <c r="P49" s="89"/>
      <c r="Q49" s="89"/>
      <c r="R49" s="89"/>
      <c r="S49" s="89"/>
      <c r="T49" s="89"/>
      <c r="U49" s="89"/>
      <c r="V49" s="89"/>
      <c r="W49" s="89"/>
      <c r="X49" s="89"/>
      <c r="Y49" s="89"/>
      <c r="Z49" s="89"/>
      <c r="AA49" s="89"/>
      <c r="AB49" s="89"/>
    </row>
    <row r="50" spans="1:28" s="41" customFormat="1" ht="15.75">
      <c r="A50" s="51"/>
      <c r="B50" s="80"/>
      <c r="C50" s="37" t="s">
        <v>1971</v>
      </c>
      <c r="D50" s="97"/>
      <c r="E50" s="95"/>
      <c r="F50" s="37" t="s">
        <v>1976</v>
      </c>
      <c r="G50" s="96"/>
      <c r="H50" s="51"/>
      <c r="I50" s="70"/>
      <c r="J50" s="71"/>
      <c r="K50" s="98"/>
      <c r="L50" s="89"/>
      <c r="M50" s="89"/>
      <c r="N50" s="89"/>
      <c r="O50" s="89"/>
      <c r="P50" s="89"/>
      <c r="Q50" s="89"/>
      <c r="R50" s="89"/>
      <c r="S50" s="89"/>
      <c r="T50" s="89"/>
      <c r="U50" s="89"/>
      <c r="V50" s="89"/>
      <c r="W50" s="89"/>
      <c r="X50" s="89"/>
      <c r="Y50" s="89"/>
      <c r="Z50" s="89"/>
      <c r="AA50" s="89"/>
      <c r="AB50" s="89"/>
    </row>
    <row r="51" spans="1:28" s="41" customFormat="1" ht="15.75">
      <c r="A51" s="51" t="s">
        <v>1506</v>
      </c>
      <c r="B51" s="80" t="s">
        <v>1507</v>
      </c>
      <c r="C51" s="37" t="s">
        <v>1508</v>
      </c>
      <c r="D51" s="94" t="s">
        <v>1509</v>
      </c>
      <c r="E51" s="95">
        <v>20</v>
      </c>
      <c r="F51" s="37" t="s">
        <v>1510</v>
      </c>
      <c r="G51" s="96" t="s">
        <v>2111</v>
      </c>
      <c r="H51" s="51" t="s">
        <v>1337</v>
      </c>
      <c r="I51" s="70"/>
      <c r="J51" s="71"/>
      <c r="K51" s="98"/>
      <c r="L51" s="89"/>
      <c r="M51" s="89"/>
      <c r="N51" s="89"/>
      <c r="O51" s="89"/>
      <c r="P51" s="89"/>
      <c r="Q51" s="89"/>
      <c r="R51" s="89"/>
      <c r="S51" s="89"/>
      <c r="T51" s="89"/>
      <c r="U51" s="89"/>
      <c r="V51" s="89"/>
      <c r="W51" s="89"/>
      <c r="X51" s="89"/>
      <c r="Y51" s="89"/>
      <c r="Z51" s="89"/>
      <c r="AA51" s="89"/>
      <c r="AB51" s="89"/>
    </row>
    <row r="52" spans="1:28" s="41" customFormat="1" ht="15.75">
      <c r="A52" s="51"/>
      <c r="B52" s="80"/>
      <c r="C52" s="37"/>
      <c r="D52" s="97"/>
      <c r="E52" s="95"/>
      <c r="F52" s="37" t="s">
        <v>1511</v>
      </c>
      <c r="G52" s="96"/>
      <c r="H52" s="51"/>
      <c r="I52" s="70"/>
      <c r="J52" s="71"/>
      <c r="K52" s="98"/>
      <c r="L52" s="89"/>
      <c r="M52" s="89"/>
      <c r="N52" s="89"/>
      <c r="O52" s="89"/>
      <c r="P52" s="89"/>
      <c r="Q52" s="89"/>
      <c r="R52" s="89"/>
      <c r="S52" s="89"/>
      <c r="T52" s="89"/>
      <c r="U52" s="89"/>
      <c r="V52" s="89"/>
      <c r="W52" s="89"/>
      <c r="X52" s="89"/>
      <c r="Y52" s="89"/>
      <c r="Z52" s="89"/>
      <c r="AA52" s="89"/>
      <c r="AB52" s="89"/>
    </row>
    <row r="53" spans="1:28" s="41" customFormat="1" ht="15.75">
      <c r="A53" s="51" t="s">
        <v>1919</v>
      </c>
      <c r="B53" s="80" t="s">
        <v>1923</v>
      </c>
      <c r="C53" s="37" t="s">
        <v>1924</v>
      </c>
      <c r="D53" s="97">
        <v>39843</v>
      </c>
      <c r="E53" s="95">
        <v>20</v>
      </c>
      <c r="F53" s="37" t="s">
        <v>1926</v>
      </c>
      <c r="G53" s="96" t="s">
        <v>2111</v>
      </c>
      <c r="H53" s="51" t="s">
        <v>1497</v>
      </c>
      <c r="I53" s="70"/>
      <c r="J53" s="71"/>
      <c r="K53" s="98"/>
      <c r="L53" s="89"/>
      <c r="M53" s="89"/>
      <c r="N53" s="89"/>
      <c r="O53" s="89"/>
      <c r="P53" s="89"/>
      <c r="Q53" s="89"/>
      <c r="R53" s="89"/>
      <c r="S53" s="89"/>
      <c r="T53" s="89"/>
      <c r="U53" s="89"/>
      <c r="V53" s="89"/>
      <c r="W53" s="89"/>
      <c r="X53" s="89"/>
      <c r="Y53" s="89"/>
      <c r="Z53" s="89"/>
      <c r="AA53" s="89"/>
      <c r="AB53" s="89"/>
    </row>
    <row r="54" spans="1:28" s="41" customFormat="1" ht="15.75">
      <c r="A54" s="51"/>
      <c r="B54" s="80"/>
      <c r="C54" s="37" t="s">
        <v>1925</v>
      </c>
      <c r="D54" s="97"/>
      <c r="E54" s="95"/>
      <c r="F54" s="37" t="s">
        <v>1971</v>
      </c>
      <c r="G54" s="96"/>
      <c r="H54" s="51"/>
      <c r="I54" s="70"/>
      <c r="J54" s="71"/>
      <c r="K54" s="98"/>
      <c r="L54" s="89"/>
      <c r="M54" s="89"/>
      <c r="N54" s="89"/>
      <c r="O54" s="89"/>
      <c r="P54" s="89"/>
      <c r="Q54" s="89"/>
      <c r="R54" s="89"/>
      <c r="S54" s="89"/>
      <c r="T54" s="89"/>
      <c r="U54" s="89"/>
      <c r="V54" s="89"/>
      <c r="W54" s="89"/>
      <c r="X54" s="89"/>
      <c r="Y54" s="89"/>
      <c r="Z54" s="89"/>
      <c r="AA54" s="89"/>
      <c r="AB54" s="89"/>
    </row>
    <row r="55" spans="1:28" s="41" customFormat="1" ht="15.75">
      <c r="A55" s="51" t="s">
        <v>1920</v>
      </c>
      <c r="B55" s="80" t="s">
        <v>1927</v>
      </c>
      <c r="C55" s="37" t="s">
        <v>1924</v>
      </c>
      <c r="D55" s="97">
        <v>39843</v>
      </c>
      <c r="E55" s="95">
        <v>20</v>
      </c>
      <c r="F55" s="37" t="s">
        <v>1928</v>
      </c>
      <c r="G55" s="96" t="s">
        <v>2111</v>
      </c>
      <c r="H55" s="51" t="s">
        <v>1497</v>
      </c>
      <c r="I55" s="70"/>
      <c r="J55" s="71"/>
      <c r="K55" s="98"/>
      <c r="L55" s="89"/>
      <c r="M55" s="89"/>
      <c r="N55" s="89"/>
      <c r="O55" s="89"/>
      <c r="P55" s="89"/>
      <c r="Q55" s="89"/>
      <c r="R55" s="89"/>
      <c r="S55" s="89"/>
      <c r="T55" s="89"/>
      <c r="U55" s="89"/>
      <c r="V55" s="89"/>
      <c r="W55" s="89"/>
      <c r="X55" s="89"/>
      <c r="Y55" s="89"/>
      <c r="Z55" s="89"/>
      <c r="AA55" s="89"/>
      <c r="AB55" s="89"/>
    </row>
    <row r="56" spans="1:28" s="41" customFormat="1" ht="15.75">
      <c r="A56" s="51"/>
      <c r="B56" s="80"/>
      <c r="C56" s="37" t="s">
        <v>1925</v>
      </c>
      <c r="D56" s="97"/>
      <c r="E56" s="95"/>
      <c r="F56" s="37" t="s">
        <v>1971</v>
      </c>
      <c r="G56" s="96"/>
      <c r="H56" s="51"/>
      <c r="I56" s="70"/>
      <c r="J56" s="71"/>
      <c r="K56" s="98"/>
      <c r="L56" s="89"/>
      <c r="M56" s="89"/>
      <c r="N56" s="89"/>
      <c r="O56" s="89"/>
      <c r="P56" s="89"/>
      <c r="Q56" s="89"/>
      <c r="R56" s="89"/>
      <c r="S56" s="89"/>
      <c r="T56" s="89"/>
      <c r="U56" s="89"/>
      <c r="V56" s="89"/>
      <c r="W56" s="89"/>
      <c r="X56" s="89"/>
      <c r="Y56" s="89"/>
      <c r="Z56" s="89"/>
      <c r="AA56" s="89"/>
      <c r="AB56" s="89"/>
    </row>
    <row r="57" spans="1:28" s="41" customFormat="1" ht="15.75">
      <c r="A57" s="51" t="s">
        <v>1921</v>
      </c>
      <c r="B57" s="80" t="s">
        <v>1929</v>
      </c>
      <c r="C57" s="37" t="s">
        <v>1930</v>
      </c>
      <c r="D57" s="97">
        <v>39843</v>
      </c>
      <c r="E57" s="95">
        <v>20</v>
      </c>
      <c r="F57" s="37" t="s">
        <v>1931</v>
      </c>
      <c r="G57" s="96" t="s">
        <v>2111</v>
      </c>
      <c r="H57" s="51" t="s">
        <v>1497</v>
      </c>
      <c r="I57" s="70"/>
      <c r="J57" s="71"/>
      <c r="K57" s="98"/>
      <c r="L57" s="89"/>
      <c r="M57" s="89"/>
      <c r="N57" s="89"/>
      <c r="O57" s="89"/>
      <c r="P57" s="89"/>
      <c r="Q57" s="89"/>
      <c r="R57" s="89"/>
      <c r="S57" s="89"/>
      <c r="T57" s="89"/>
      <c r="U57" s="89"/>
      <c r="V57" s="89"/>
      <c r="W57" s="89"/>
      <c r="X57" s="89"/>
      <c r="Y57" s="89"/>
      <c r="Z57" s="89"/>
      <c r="AA57" s="89"/>
      <c r="AB57" s="89"/>
    </row>
    <row r="58" spans="1:28" s="41" customFormat="1" ht="15.75">
      <c r="A58" s="51"/>
      <c r="B58" s="80"/>
      <c r="C58" s="37" t="s">
        <v>1925</v>
      </c>
      <c r="D58" s="97"/>
      <c r="E58" s="95"/>
      <c r="F58" s="37" t="s">
        <v>1971</v>
      </c>
      <c r="G58" s="96"/>
      <c r="H58" s="51"/>
      <c r="I58" s="70"/>
      <c r="J58" s="71"/>
      <c r="K58" s="98"/>
      <c r="L58" s="89"/>
      <c r="M58" s="89"/>
      <c r="N58" s="89"/>
      <c r="O58" s="89"/>
      <c r="P58" s="89"/>
      <c r="Q58" s="89"/>
      <c r="R58" s="89"/>
      <c r="S58" s="89"/>
      <c r="T58" s="89"/>
      <c r="U58" s="89"/>
      <c r="V58" s="89"/>
      <c r="W58" s="89"/>
      <c r="X58" s="89"/>
      <c r="Y58" s="89"/>
      <c r="Z58" s="89"/>
      <c r="AA58" s="89"/>
      <c r="AB58" s="89"/>
    </row>
    <row r="59" spans="1:28" s="41" customFormat="1" ht="15.75">
      <c r="A59" s="51" t="s">
        <v>1922</v>
      </c>
      <c r="B59" s="80" t="s">
        <v>1932</v>
      </c>
      <c r="C59" s="37" t="s">
        <v>1933</v>
      </c>
      <c r="D59" s="97">
        <v>39862</v>
      </c>
      <c r="E59" s="95">
        <v>20</v>
      </c>
      <c r="F59" s="37" t="s">
        <v>855</v>
      </c>
      <c r="G59" s="96" t="s">
        <v>2111</v>
      </c>
      <c r="H59" s="51" t="s">
        <v>1497</v>
      </c>
      <c r="I59" s="70"/>
      <c r="J59" s="71"/>
      <c r="K59" s="98"/>
      <c r="L59" s="89"/>
      <c r="M59" s="89"/>
      <c r="N59" s="89"/>
      <c r="O59" s="89"/>
      <c r="P59" s="89"/>
      <c r="Q59" s="89"/>
      <c r="R59" s="89"/>
      <c r="S59" s="89"/>
      <c r="T59" s="89"/>
      <c r="U59" s="89"/>
      <c r="V59" s="89"/>
      <c r="W59" s="89"/>
      <c r="X59" s="89"/>
      <c r="Y59" s="89"/>
      <c r="Z59" s="89"/>
      <c r="AA59" s="89"/>
      <c r="AB59" s="89"/>
    </row>
    <row r="60" spans="1:28" s="41" customFormat="1" ht="15.75">
      <c r="A60" s="51" t="s">
        <v>642</v>
      </c>
      <c r="B60" s="80"/>
      <c r="C60" s="37" t="s">
        <v>161</v>
      </c>
      <c r="D60" s="97"/>
      <c r="E60" s="95"/>
      <c r="F60" s="37" t="s">
        <v>1971</v>
      </c>
      <c r="G60" s="96"/>
      <c r="H60" s="51"/>
      <c r="I60" s="70"/>
      <c r="J60" s="71"/>
      <c r="K60" s="98"/>
      <c r="L60" s="89"/>
      <c r="M60" s="89"/>
      <c r="N60" s="89"/>
      <c r="O60" s="89"/>
      <c r="P60" s="89"/>
      <c r="Q60" s="89"/>
      <c r="R60" s="89"/>
      <c r="S60" s="89"/>
      <c r="T60" s="89"/>
      <c r="U60" s="89"/>
      <c r="V60" s="89"/>
      <c r="W60" s="89"/>
      <c r="X60" s="89"/>
      <c r="Y60" s="89"/>
      <c r="Z60" s="89"/>
      <c r="AA60" s="89"/>
      <c r="AB60" s="89"/>
    </row>
    <row r="61" spans="1:28" s="41" customFormat="1" ht="15.75">
      <c r="A61" s="51" t="s">
        <v>946</v>
      </c>
      <c r="B61" s="80" t="s">
        <v>2019</v>
      </c>
      <c r="C61" s="37" t="s">
        <v>2020</v>
      </c>
      <c r="D61" s="97">
        <v>39878</v>
      </c>
      <c r="E61" s="95">
        <v>19.61</v>
      </c>
      <c r="F61" s="37" t="s">
        <v>2023</v>
      </c>
      <c r="G61" s="96" t="s">
        <v>2111</v>
      </c>
      <c r="H61" s="51" t="s">
        <v>1497</v>
      </c>
      <c r="I61" s="70"/>
      <c r="J61" s="71"/>
      <c r="K61" s="98"/>
      <c r="L61" s="89"/>
      <c r="M61" s="89"/>
      <c r="N61" s="89"/>
      <c r="O61" s="89"/>
      <c r="P61" s="89"/>
      <c r="Q61" s="89"/>
      <c r="R61" s="89"/>
      <c r="S61" s="89"/>
      <c r="T61" s="89"/>
      <c r="U61" s="89"/>
      <c r="V61" s="89"/>
      <c r="W61" s="89"/>
      <c r="X61" s="89"/>
      <c r="Y61" s="89"/>
      <c r="Z61" s="89"/>
      <c r="AA61" s="89"/>
      <c r="AB61" s="89"/>
    </row>
    <row r="62" spans="1:28" s="41" customFormat="1" ht="15.75">
      <c r="A62" s="51" t="s">
        <v>642</v>
      </c>
      <c r="B62" s="80"/>
      <c r="C62" s="37"/>
      <c r="D62" s="97"/>
      <c r="E62" s="95"/>
      <c r="F62" s="37"/>
      <c r="G62" s="96"/>
      <c r="H62" s="51"/>
      <c r="I62" s="70"/>
      <c r="J62" s="71"/>
      <c r="K62" s="98"/>
      <c r="L62" s="89"/>
      <c r="M62" s="89"/>
      <c r="N62" s="89"/>
      <c r="O62" s="89"/>
      <c r="P62" s="89"/>
      <c r="Q62" s="89"/>
      <c r="R62" s="89"/>
      <c r="S62" s="89"/>
      <c r="T62" s="89"/>
      <c r="U62" s="89"/>
      <c r="V62" s="89"/>
      <c r="W62" s="89"/>
      <c r="X62" s="89"/>
      <c r="Y62" s="89"/>
      <c r="Z62" s="89"/>
      <c r="AA62" s="89"/>
      <c r="AB62" s="89"/>
    </row>
    <row r="63" spans="1:28" s="41" customFormat="1" ht="15.75">
      <c r="A63" s="51" t="s">
        <v>2015</v>
      </c>
      <c r="B63" s="80" t="s">
        <v>2021</v>
      </c>
      <c r="C63" s="37" t="s">
        <v>2022</v>
      </c>
      <c r="D63" s="97">
        <v>39889</v>
      </c>
      <c r="E63" s="95">
        <v>19.49</v>
      </c>
      <c r="F63" s="37" t="s">
        <v>2023</v>
      </c>
      <c r="G63" s="96" t="s">
        <v>2111</v>
      </c>
      <c r="H63" s="51" t="s">
        <v>1497</v>
      </c>
      <c r="I63" s="70"/>
      <c r="J63" s="71"/>
      <c r="K63" s="98"/>
      <c r="L63" s="89"/>
      <c r="M63" s="89"/>
      <c r="N63" s="89"/>
      <c r="O63" s="89"/>
      <c r="P63" s="89"/>
      <c r="Q63" s="89"/>
      <c r="R63" s="89"/>
      <c r="S63" s="89"/>
      <c r="T63" s="89"/>
      <c r="U63" s="89"/>
      <c r="V63" s="89"/>
      <c r="W63" s="89"/>
      <c r="X63" s="89"/>
      <c r="Y63" s="89"/>
      <c r="Z63" s="89"/>
      <c r="AA63" s="89"/>
      <c r="AB63" s="89"/>
    </row>
    <row r="64" spans="1:28" s="41" customFormat="1" ht="15.75">
      <c r="A64" s="51" t="s">
        <v>642</v>
      </c>
      <c r="B64" s="80"/>
      <c r="C64" s="37"/>
      <c r="D64" s="97"/>
      <c r="E64" s="95"/>
      <c r="F64" s="37"/>
      <c r="G64" s="96"/>
      <c r="H64" s="51"/>
      <c r="I64" s="70"/>
      <c r="J64" s="71"/>
      <c r="K64" s="98"/>
      <c r="L64" s="89"/>
      <c r="M64" s="89"/>
      <c r="N64" s="89"/>
      <c r="O64" s="89"/>
      <c r="P64" s="89"/>
      <c r="Q64" s="89"/>
      <c r="R64" s="89"/>
      <c r="S64" s="89"/>
      <c r="T64" s="89"/>
      <c r="U64" s="89"/>
      <c r="V64" s="89"/>
      <c r="W64" s="89"/>
      <c r="X64" s="89"/>
      <c r="Y64" s="89"/>
      <c r="Z64" s="89"/>
      <c r="AA64" s="89"/>
      <c r="AB64" s="89"/>
    </row>
    <row r="65" spans="1:28" s="41" customFormat="1" ht="15.75">
      <c r="A65" s="51" t="s">
        <v>2016</v>
      </c>
      <c r="B65" s="80" t="s">
        <v>2024</v>
      </c>
      <c r="C65" s="37" t="s">
        <v>2025</v>
      </c>
      <c r="D65" s="97">
        <v>39889</v>
      </c>
      <c r="E65" s="95">
        <v>19.8</v>
      </c>
      <c r="F65" s="37" t="s">
        <v>2023</v>
      </c>
      <c r="G65" s="96" t="s">
        <v>2111</v>
      </c>
      <c r="H65" s="51" t="s">
        <v>1497</v>
      </c>
      <c r="I65" s="70"/>
      <c r="J65" s="71"/>
      <c r="K65" s="98"/>
      <c r="L65" s="89"/>
      <c r="M65" s="89"/>
      <c r="N65" s="89"/>
      <c r="O65" s="89"/>
      <c r="P65" s="89"/>
      <c r="Q65" s="89"/>
      <c r="R65" s="89"/>
      <c r="S65" s="89"/>
      <c r="T65" s="89"/>
      <c r="U65" s="89"/>
      <c r="V65" s="89"/>
      <c r="W65" s="89"/>
      <c r="X65" s="89"/>
      <c r="Y65" s="89"/>
      <c r="Z65" s="89"/>
      <c r="AA65" s="89"/>
      <c r="AB65" s="89"/>
    </row>
    <row r="66" spans="1:28" s="41" customFormat="1" ht="15.75">
      <c r="A66" s="51" t="s">
        <v>642</v>
      </c>
      <c r="B66" s="80"/>
      <c r="C66" s="37"/>
      <c r="D66" s="97"/>
      <c r="E66" s="95"/>
      <c r="F66" s="37"/>
      <c r="G66" s="96"/>
      <c r="H66" s="51"/>
      <c r="I66" s="70"/>
      <c r="J66" s="71"/>
      <c r="K66" s="98"/>
      <c r="L66" s="89"/>
      <c r="M66" s="89"/>
      <c r="N66" s="89"/>
      <c r="O66" s="89"/>
      <c r="P66" s="89"/>
      <c r="Q66" s="89"/>
      <c r="R66" s="89"/>
      <c r="S66" s="89"/>
      <c r="T66" s="89"/>
      <c r="U66" s="89"/>
      <c r="V66" s="89"/>
      <c r="W66" s="89"/>
      <c r="X66" s="89"/>
      <c r="Y66" s="89"/>
      <c r="Z66" s="89"/>
      <c r="AA66" s="89"/>
      <c r="AB66" s="89"/>
    </row>
    <row r="67" spans="1:28" s="41" customFormat="1" ht="15.75">
      <c r="A67" s="51" t="s">
        <v>2017</v>
      </c>
      <c r="B67" s="80" t="s">
        <v>2026</v>
      </c>
      <c r="C67" s="37" t="s">
        <v>2025</v>
      </c>
      <c r="D67" s="97">
        <v>39889</v>
      </c>
      <c r="E67" s="95">
        <v>15</v>
      </c>
      <c r="F67" s="37" t="s">
        <v>2023</v>
      </c>
      <c r="G67" s="96" t="s">
        <v>2111</v>
      </c>
      <c r="H67" s="51" t="s">
        <v>1497</v>
      </c>
      <c r="I67" s="70"/>
      <c r="J67" s="71"/>
      <c r="K67" s="98"/>
      <c r="L67" s="89"/>
      <c r="M67" s="89"/>
      <c r="N67" s="89"/>
      <c r="O67" s="89"/>
      <c r="P67" s="89"/>
      <c r="Q67" s="89"/>
      <c r="R67" s="89"/>
      <c r="S67" s="89"/>
      <c r="T67" s="89"/>
      <c r="U67" s="89"/>
      <c r="V67" s="89"/>
      <c r="W67" s="89"/>
      <c r="X67" s="89"/>
      <c r="Y67" s="89"/>
      <c r="Z67" s="89"/>
      <c r="AA67" s="89"/>
      <c r="AB67" s="89"/>
    </row>
    <row r="68" spans="1:28" s="41" customFormat="1" ht="15.75">
      <c r="A68" s="51"/>
      <c r="B68" s="80"/>
      <c r="C68" s="37"/>
      <c r="D68" s="97"/>
      <c r="E68" s="95"/>
      <c r="F68" s="37"/>
      <c r="G68" s="96"/>
      <c r="H68" s="51"/>
      <c r="I68" s="70"/>
      <c r="J68" s="71"/>
      <c r="K68" s="98"/>
      <c r="L68" s="89"/>
      <c r="M68" s="89"/>
      <c r="N68" s="89"/>
      <c r="O68" s="89"/>
      <c r="P68" s="89"/>
      <c r="Q68" s="89"/>
      <c r="R68" s="89"/>
      <c r="S68" s="89"/>
      <c r="T68" s="89"/>
      <c r="U68" s="89"/>
      <c r="V68" s="89"/>
      <c r="W68" s="89"/>
      <c r="X68" s="89"/>
      <c r="Y68" s="89"/>
      <c r="Z68" s="89"/>
      <c r="AA68" s="89"/>
      <c r="AB68" s="89"/>
    </row>
    <row r="69" spans="1:28" s="41" customFormat="1" ht="15.75">
      <c r="A69" s="51" t="s">
        <v>2018</v>
      </c>
      <c r="B69" s="80" t="s">
        <v>2027</v>
      </c>
      <c r="C69" s="37" t="s">
        <v>2028</v>
      </c>
      <c r="D69" s="97">
        <v>39889</v>
      </c>
      <c r="E69" s="95">
        <v>19.92</v>
      </c>
      <c r="F69" s="37" t="s">
        <v>2023</v>
      </c>
      <c r="G69" s="96" t="s">
        <v>2111</v>
      </c>
      <c r="H69" s="51" t="s">
        <v>1497</v>
      </c>
      <c r="I69" s="70"/>
      <c r="J69" s="71"/>
      <c r="K69" s="98"/>
      <c r="L69" s="89"/>
      <c r="M69" s="89"/>
      <c r="N69" s="89"/>
      <c r="O69" s="89"/>
      <c r="P69" s="89"/>
      <c r="Q69" s="89"/>
      <c r="R69" s="89"/>
      <c r="S69" s="89"/>
      <c r="T69" s="89"/>
      <c r="U69" s="89"/>
      <c r="V69" s="89"/>
      <c r="W69" s="89"/>
      <c r="X69" s="89"/>
      <c r="Y69" s="89"/>
      <c r="Z69" s="89"/>
      <c r="AA69" s="89"/>
      <c r="AB69" s="89"/>
    </row>
    <row r="70" spans="1:28" s="41" customFormat="1" ht="15.75">
      <c r="A70" s="51" t="s">
        <v>437</v>
      </c>
      <c r="B70" s="80" t="s">
        <v>438</v>
      </c>
      <c r="C70" s="37" t="s">
        <v>439</v>
      </c>
      <c r="D70" s="97">
        <v>40227</v>
      </c>
      <c r="E70" s="95">
        <v>11.82</v>
      </c>
      <c r="F70" s="37" t="s">
        <v>1329</v>
      </c>
      <c r="G70" s="96" t="s">
        <v>2111</v>
      </c>
      <c r="H70" s="51" t="s">
        <v>1497</v>
      </c>
      <c r="I70" s="70"/>
      <c r="J70" s="71"/>
      <c r="K70" s="98"/>
      <c r="L70" s="89"/>
      <c r="M70" s="89"/>
      <c r="N70" s="89"/>
      <c r="O70" s="89"/>
      <c r="P70" s="89"/>
      <c r="Q70" s="89"/>
      <c r="R70" s="89"/>
      <c r="S70" s="89"/>
      <c r="T70" s="89"/>
      <c r="U70" s="89"/>
      <c r="V70" s="89"/>
      <c r="W70" s="89"/>
      <c r="X70" s="89"/>
      <c r="Y70" s="89"/>
      <c r="Z70" s="89"/>
      <c r="AA70" s="89"/>
      <c r="AB70" s="89"/>
    </row>
    <row r="71" spans="1:28" s="41" customFormat="1" ht="15.75">
      <c r="A71" s="51" t="s">
        <v>642</v>
      </c>
      <c r="B71" s="80"/>
      <c r="C71" s="37" t="s">
        <v>1474</v>
      </c>
      <c r="D71" s="97" t="s">
        <v>642</v>
      </c>
      <c r="E71" s="95"/>
      <c r="F71" s="37" t="s">
        <v>161</v>
      </c>
      <c r="G71" s="96" t="s">
        <v>642</v>
      </c>
      <c r="H71" s="51" t="s">
        <v>642</v>
      </c>
      <c r="I71" s="70"/>
      <c r="J71" s="71"/>
      <c r="K71" s="98"/>
      <c r="L71" s="89"/>
      <c r="M71" s="89"/>
      <c r="N71" s="89"/>
      <c r="O71" s="89"/>
      <c r="P71" s="89"/>
      <c r="Q71" s="89"/>
      <c r="R71" s="89"/>
      <c r="S71" s="89"/>
      <c r="T71" s="89"/>
      <c r="U71" s="89"/>
      <c r="V71" s="89"/>
      <c r="W71" s="89"/>
      <c r="X71" s="89"/>
      <c r="Y71" s="89"/>
      <c r="Z71" s="89"/>
      <c r="AA71" s="89"/>
      <c r="AB71" s="89"/>
    </row>
    <row r="72" spans="1:28" s="41" customFormat="1" ht="24" customHeight="1">
      <c r="A72" s="51" t="s">
        <v>1693</v>
      </c>
      <c r="B72" s="80" t="s">
        <v>1696</v>
      </c>
      <c r="C72" s="291" t="s">
        <v>1697</v>
      </c>
      <c r="D72" s="97">
        <v>40273</v>
      </c>
      <c r="E72" s="95">
        <v>19.99</v>
      </c>
      <c r="F72" s="37" t="s">
        <v>795</v>
      </c>
      <c r="G72" s="96" t="s">
        <v>2111</v>
      </c>
      <c r="H72" s="51" t="s">
        <v>1497</v>
      </c>
      <c r="I72" s="70"/>
      <c r="J72" s="71"/>
      <c r="K72" s="98"/>
      <c r="L72" s="89"/>
      <c r="M72" s="89"/>
      <c r="N72" s="89"/>
      <c r="O72" s="89"/>
      <c r="P72" s="89"/>
      <c r="Q72" s="89"/>
      <c r="R72" s="89"/>
      <c r="S72" s="89"/>
      <c r="T72" s="89"/>
      <c r="U72" s="89"/>
      <c r="V72" s="89"/>
      <c r="W72" s="89"/>
      <c r="X72" s="89"/>
      <c r="Y72" s="89"/>
      <c r="Z72" s="89"/>
      <c r="AA72" s="89"/>
      <c r="AB72" s="89"/>
    </row>
    <row r="73" spans="1:28" s="41" customFormat="1" ht="31.5" customHeight="1">
      <c r="A73" s="288" t="s">
        <v>1694</v>
      </c>
      <c r="B73" s="171" t="s">
        <v>1691</v>
      </c>
      <c r="C73" s="193" t="s">
        <v>1692</v>
      </c>
      <c r="D73" s="289">
        <v>40457</v>
      </c>
      <c r="E73" s="290">
        <v>19.32</v>
      </c>
      <c r="F73" s="203" t="s">
        <v>1695</v>
      </c>
      <c r="G73" s="96" t="s">
        <v>2111</v>
      </c>
      <c r="H73" s="51" t="s">
        <v>1497</v>
      </c>
      <c r="I73" s="70"/>
      <c r="J73" s="71"/>
      <c r="K73" s="98"/>
      <c r="L73" s="89"/>
      <c r="M73" s="89"/>
      <c r="N73" s="89"/>
      <c r="O73" s="89"/>
      <c r="P73" s="89"/>
      <c r="Q73" s="89"/>
      <c r="R73" s="89"/>
      <c r="S73" s="89"/>
      <c r="T73" s="89"/>
      <c r="U73" s="89"/>
      <c r="V73" s="89"/>
      <c r="W73" s="89"/>
      <c r="X73" s="89"/>
      <c r="Y73" s="89"/>
      <c r="Z73" s="89"/>
      <c r="AA73" s="89"/>
      <c r="AB73" s="89"/>
    </row>
    <row r="74" spans="1:28" s="41" customFormat="1" ht="15.75">
      <c r="A74" s="51"/>
      <c r="B74" s="93" t="s">
        <v>1512</v>
      </c>
      <c r="C74" s="37"/>
      <c r="D74" s="97"/>
      <c r="E74" s="95">
        <f>SUM(E76:E133)</f>
        <v>484.1281</v>
      </c>
      <c r="F74" s="96" t="s">
        <v>642</v>
      </c>
      <c r="G74" s="96" t="s">
        <v>642</v>
      </c>
      <c r="H74" s="51"/>
      <c r="I74" s="70"/>
      <c r="J74" s="71"/>
      <c r="K74" s="98"/>
      <c r="L74" s="89"/>
      <c r="M74" s="89"/>
      <c r="N74" s="89"/>
      <c r="O74" s="89"/>
      <c r="P74" s="89"/>
      <c r="Q74" s="89"/>
      <c r="R74" s="89"/>
      <c r="S74" s="89"/>
      <c r="T74" s="89"/>
      <c r="U74" s="89"/>
      <c r="V74" s="89"/>
      <c r="W74" s="89"/>
      <c r="X74" s="89"/>
      <c r="Y74" s="89"/>
      <c r="Z74" s="89"/>
      <c r="AA74" s="89"/>
      <c r="AB74" s="89"/>
    </row>
    <row r="75" spans="1:28" s="41" customFormat="1" ht="15.75">
      <c r="A75" s="54"/>
      <c r="B75" s="133" t="s">
        <v>1418</v>
      </c>
      <c r="C75" s="37"/>
      <c r="D75" s="94" t="s">
        <v>642</v>
      </c>
      <c r="E75" s="95" t="s">
        <v>642</v>
      </c>
      <c r="F75" s="96" t="s">
        <v>642</v>
      </c>
      <c r="G75" s="96" t="s">
        <v>642</v>
      </c>
      <c r="H75" s="96" t="s">
        <v>642</v>
      </c>
      <c r="I75" s="70"/>
      <c r="J75" s="71"/>
      <c r="K75" s="98"/>
      <c r="L75" s="89"/>
      <c r="M75" s="89"/>
      <c r="N75" s="89"/>
      <c r="O75" s="89"/>
      <c r="P75" s="89"/>
      <c r="Q75" s="89"/>
      <c r="R75" s="89"/>
      <c r="S75" s="89"/>
      <c r="T75" s="89"/>
      <c r="U75" s="89"/>
      <c r="V75" s="89"/>
      <c r="W75" s="89"/>
      <c r="X75" s="89"/>
      <c r="Y75" s="89"/>
      <c r="Z75" s="89"/>
      <c r="AA75" s="89"/>
      <c r="AB75" s="89"/>
    </row>
    <row r="76" spans="1:28" s="41" customFormat="1" ht="15.75">
      <c r="A76" s="51" t="s">
        <v>1524</v>
      </c>
      <c r="B76" s="80" t="s">
        <v>1525</v>
      </c>
      <c r="C76" s="37" t="s">
        <v>1526</v>
      </c>
      <c r="D76" s="94" t="s">
        <v>1520</v>
      </c>
      <c r="E76" s="95">
        <v>20</v>
      </c>
      <c r="F76" s="37" t="s">
        <v>299</v>
      </c>
      <c r="G76" s="96" t="s">
        <v>2111</v>
      </c>
      <c r="H76" s="54" t="s">
        <v>1416</v>
      </c>
      <c r="I76" s="70"/>
      <c r="J76" s="71"/>
      <c r="K76" s="98"/>
      <c r="L76" s="89"/>
      <c r="M76" s="89"/>
      <c r="N76" s="89"/>
      <c r="O76" s="89"/>
      <c r="P76" s="89"/>
      <c r="Q76" s="89"/>
      <c r="R76" s="89"/>
      <c r="S76" s="89"/>
      <c r="T76" s="89"/>
      <c r="U76" s="89"/>
      <c r="V76" s="89"/>
      <c r="W76" s="89"/>
      <c r="X76" s="89"/>
      <c r="Y76" s="89"/>
      <c r="Z76" s="89"/>
      <c r="AA76" s="89"/>
      <c r="AB76" s="89"/>
    </row>
    <row r="77" spans="1:28" s="41" customFormat="1" ht="15.75">
      <c r="A77" s="51"/>
      <c r="B77" s="80"/>
      <c r="C77" s="37"/>
      <c r="D77" s="94"/>
      <c r="E77" s="95"/>
      <c r="F77" s="37"/>
      <c r="G77" s="96"/>
      <c r="H77" s="54" t="s">
        <v>1417</v>
      </c>
      <c r="I77" s="70"/>
      <c r="J77" s="71"/>
      <c r="K77" s="98"/>
      <c r="L77" s="89"/>
      <c r="M77" s="89"/>
      <c r="N77" s="89"/>
      <c r="O77" s="89"/>
      <c r="P77" s="89"/>
      <c r="Q77" s="89"/>
      <c r="R77" s="89"/>
      <c r="S77" s="89"/>
      <c r="T77" s="89"/>
      <c r="U77" s="89"/>
      <c r="V77" s="89"/>
      <c r="W77" s="89"/>
      <c r="X77" s="89"/>
      <c r="Y77" s="89"/>
      <c r="Z77" s="89"/>
      <c r="AA77" s="89"/>
      <c r="AB77" s="89"/>
    </row>
    <row r="78" spans="1:28" s="41" customFormat="1" ht="15.75">
      <c r="A78" s="51" t="s">
        <v>300</v>
      </c>
      <c r="B78" s="78" t="s">
        <v>301</v>
      </c>
      <c r="C78" s="55" t="s">
        <v>302</v>
      </c>
      <c r="D78" s="97">
        <v>38401</v>
      </c>
      <c r="E78" s="95">
        <v>8</v>
      </c>
      <c r="F78" s="54" t="s">
        <v>303</v>
      </c>
      <c r="G78" s="96" t="s">
        <v>2111</v>
      </c>
      <c r="H78" s="54" t="s">
        <v>198</v>
      </c>
      <c r="I78" s="70"/>
      <c r="J78" s="71"/>
      <c r="K78" s="98"/>
      <c r="L78" s="89"/>
      <c r="M78" s="89"/>
      <c r="N78" s="89"/>
      <c r="O78" s="89"/>
      <c r="P78" s="89"/>
      <c r="Q78" s="89"/>
      <c r="R78" s="89"/>
      <c r="S78" s="89"/>
      <c r="T78" s="89"/>
      <c r="U78" s="89"/>
      <c r="V78" s="89"/>
      <c r="W78" s="89"/>
      <c r="X78" s="89"/>
      <c r="Y78" s="89"/>
      <c r="Z78" s="89"/>
      <c r="AA78" s="89"/>
      <c r="AB78" s="89"/>
    </row>
    <row r="79" spans="1:28" s="41" customFormat="1" ht="15.75">
      <c r="A79" s="51" t="s">
        <v>642</v>
      </c>
      <c r="B79" s="80"/>
      <c r="C79" s="55"/>
      <c r="D79" s="97"/>
      <c r="E79" s="95"/>
      <c r="F79" s="51" t="s">
        <v>304</v>
      </c>
      <c r="G79" s="96" t="s">
        <v>642</v>
      </c>
      <c r="H79" s="54" t="s">
        <v>199</v>
      </c>
      <c r="I79" s="70"/>
      <c r="J79" s="71"/>
      <c r="K79" s="98"/>
      <c r="L79" s="89"/>
      <c r="M79" s="89"/>
      <c r="N79" s="89"/>
      <c r="O79" s="89"/>
      <c r="P79" s="89"/>
      <c r="Q79" s="89"/>
      <c r="R79" s="89"/>
      <c r="S79" s="89"/>
      <c r="T79" s="89"/>
      <c r="U79" s="89"/>
      <c r="V79" s="89"/>
      <c r="W79" s="89"/>
      <c r="X79" s="89"/>
      <c r="Y79" s="89"/>
      <c r="Z79" s="89"/>
      <c r="AA79" s="89"/>
      <c r="AB79" s="89"/>
    </row>
    <row r="80" spans="1:28" s="41" customFormat="1" ht="15.75">
      <c r="A80" s="51" t="s">
        <v>305</v>
      </c>
      <c r="B80" s="80" t="s">
        <v>306</v>
      </c>
      <c r="C80" s="37" t="s">
        <v>307</v>
      </c>
      <c r="D80" s="94" t="s">
        <v>308</v>
      </c>
      <c r="E80" s="95">
        <v>7.0416</v>
      </c>
      <c r="F80" s="37" t="s">
        <v>309</v>
      </c>
      <c r="G80" s="96" t="s">
        <v>2111</v>
      </c>
      <c r="H80" s="54" t="s">
        <v>1011</v>
      </c>
      <c r="I80" s="70"/>
      <c r="J80" s="71"/>
      <c r="K80" s="98"/>
      <c r="L80" s="89"/>
      <c r="M80" s="89"/>
      <c r="N80" s="89"/>
      <c r="O80" s="89"/>
      <c r="P80" s="89"/>
      <c r="Q80" s="89"/>
      <c r="R80" s="89"/>
      <c r="S80" s="89"/>
      <c r="T80" s="89"/>
      <c r="U80" s="89"/>
      <c r="V80" s="89"/>
      <c r="W80" s="89"/>
      <c r="X80" s="89"/>
      <c r="Y80" s="89"/>
      <c r="Z80" s="89"/>
      <c r="AA80" s="89"/>
      <c r="AB80" s="89"/>
    </row>
    <row r="81" spans="1:28" s="41" customFormat="1" ht="15.75">
      <c r="A81" s="51"/>
      <c r="B81" s="80"/>
      <c r="C81" s="37"/>
      <c r="D81" s="97"/>
      <c r="E81" s="95"/>
      <c r="F81" s="37" t="s">
        <v>310</v>
      </c>
      <c r="G81" s="96" t="s">
        <v>642</v>
      </c>
      <c r="H81" s="54" t="s">
        <v>642</v>
      </c>
      <c r="I81" s="70"/>
      <c r="J81" s="71"/>
      <c r="K81" s="98"/>
      <c r="L81" s="89"/>
      <c r="M81" s="89"/>
      <c r="N81" s="89"/>
      <c r="O81" s="89"/>
      <c r="P81" s="89"/>
      <c r="Q81" s="89"/>
      <c r="R81" s="89"/>
      <c r="S81" s="89"/>
      <c r="T81" s="89"/>
      <c r="U81" s="89"/>
      <c r="V81" s="89"/>
      <c r="W81" s="89"/>
      <c r="X81" s="89"/>
      <c r="Y81" s="89"/>
      <c r="Z81" s="89"/>
      <c r="AA81" s="89"/>
      <c r="AB81" s="89"/>
    </row>
    <row r="82" spans="1:28" s="41" customFormat="1" ht="15.75">
      <c r="A82" s="51" t="s">
        <v>311</v>
      </c>
      <c r="B82" s="80" t="s">
        <v>312</v>
      </c>
      <c r="C82" s="37" t="s">
        <v>313</v>
      </c>
      <c r="D82" s="94" t="s">
        <v>314</v>
      </c>
      <c r="E82" s="95">
        <v>7.2347</v>
      </c>
      <c r="F82" s="37" t="s">
        <v>315</v>
      </c>
      <c r="G82" s="96" t="s">
        <v>2111</v>
      </c>
      <c r="H82" s="54" t="s">
        <v>1011</v>
      </c>
      <c r="I82" s="70"/>
      <c r="J82" s="71"/>
      <c r="K82" s="98"/>
      <c r="L82" s="89"/>
      <c r="M82" s="89"/>
      <c r="N82" s="89"/>
      <c r="O82" s="89"/>
      <c r="P82" s="89"/>
      <c r="Q82" s="89"/>
      <c r="R82" s="89"/>
      <c r="S82" s="89"/>
      <c r="T82" s="89"/>
      <c r="U82" s="89"/>
      <c r="V82" s="89"/>
      <c r="W82" s="89"/>
      <c r="X82" s="89"/>
      <c r="Y82" s="89"/>
      <c r="Z82" s="89"/>
      <c r="AA82" s="89"/>
      <c r="AB82" s="89"/>
    </row>
    <row r="83" spans="1:28" s="41" customFormat="1" ht="15.75">
      <c r="A83" s="51" t="s">
        <v>642</v>
      </c>
      <c r="B83" s="78" t="s">
        <v>642</v>
      </c>
      <c r="C83" s="37"/>
      <c r="D83" s="97"/>
      <c r="E83" s="95"/>
      <c r="F83" s="51"/>
      <c r="G83" s="96" t="s">
        <v>642</v>
      </c>
      <c r="H83" s="54" t="s">
        <v>642</v>
      </c>
      <c r="I83" s="70"/>
      <c r="J83" s="71"/>
      <c r="K83" s="98"/>
      <c r="L83" s="89"/>
      <c r="M83" s="89"/>
      <c r="N83" s="89"/>
      <c r="O83" s="89"/>
      <c r="P83" s="89"/>
      <c r="Q83" s="89"/>
      <c r="R83" s="89"/>
      <c r="S83" s="89"/>
      <c r="T83" s="89"/>
      <c r="U83" s="89"/>
      <c r="V83" s="89"/>
      <c r="W83" s="89"/>
      <c r="X83" s="89"/>
      <c r="Y83" s="89"/>
      <c r="Z83" s="89"/>
      <c r="AA83" s="89"/>
      <c r="AB83" s="89"/>
    </row>
    <row r="84" spans="1:28" s="41" customFormat="1" ht="15.75">
      <c r="A84" s="51" t="s">
        <v>316</v>
      </c>
      <c r="B84" s="80" t="s">
        <v>317</v>
      </c>
      <c r="C84" s="37" t="s">
        <v>318</v>
      </c>
      <c r="D84" s="94" t="s">
        <v>319</v>
      </c>
      <c r="E84" s="95">
        <v>20</v>
      </c>
      <c r="F84" s="37" t="s">
        <v>1959</v>
      </c>
      <c r="G84" s="96" t="s">
        <v>2111</v>
      </c>
      <c r="H84" s="54" t="s">
        <v>320</v>
      </c>
      <c r="I84" s="70"/>
      <c r="J84" s="71"/>
      <c r="K84" s="98"/>
      <c r="L84" s="89"/>
      <c r="M84" s="89"/>
      <c r="N84" s="89"/>
      <c r="O84" s="89"/>
      <c r="P84" s="89"/>
      <c r="Q84" s="89"/>
      <c r="R84" s="89"/>
      <c r="S84" s="89"/>
      <c r="T84" s="89"/>
      <c r="U84" s="89"/>
      <c r="V84" s="89"/>
      <c r="W84" s="89"/>
      <c r="X84" s="89"/>
      <c r="Y84" s="89"/>
      <c r="Z84" s="89"/>
      <c r="AA84" s="89"/>
      <c r="AB84" s="89"/>
    </row>
    <row r="85" spans="1:28" s="41" customFormat="1" ht="15.75">
      <c r="A85" s="51"/>
      <c r="B85" s="80"/>
      <c r="C85" s="37"/>
      <c r="D85" s="97"/>
      <c r="E85" s="95"/>
      <c r="F85" s="37"/>
      <c r="G85" s="96" t="s">
        <v>642</v>
      </c>
      <c r="H85" s="54" t="s">
        <v>321</v>
      </c>
      <c r="I85" s="70"/>
      <c r="J85" s="71"/>
      <c r="K85" s="98"/>
      <c r="L85" s="89"/>
      <c r="M85" s="89"/>
      <c r="N85" s="89"/>
      <c r="O85" s="89"/>
      <c r="P85" s="89"/>
      <c r="Q85" s="89"/>
      <c r="R85" s="89"/>
      <c r="S85" s="89"/>
      <c r="T85" s="89"/>
      <c r="U85" s="89"/>
      <c r="V85" s="89"/>
      <c r="W85" s="89"/>
      <c r="X85" s="89"/>
      <c r="Y85" s="89"/>
      <c r="Z85" s="89"/>
      <c r="AA85" s="89"/>
      <c r="AB85" s="89"/>
    </row>
    <row r="86" spans="1:28" s="41" customFormat="1" ht="15.75">
      <c r="A86" s="51" t="s">
        <v>322</v>
      </c>
      <c r="B86" s="80" t="s">
        <v>323</v>
      </c>
      <c r="C86" s="37" t="s">
        <v>1130</v>
      </c>
      <c r="D86" s="94" t="s">
        <v>324</v>
      </c>
      <c r="E86" s="95">
        <v>8.1387</v>
      </c>
      <c r="F86" s="66" t="s">
        <v>1541</v>
      </c>
      <c r="G86" s="96" t="s">
        <v>2111</v>
      </c>
      <c r="H86" s="54" t="s">
        <v>1542</v>
      </c>
      <c r="I86" s="70"/>
      <c r="J86" s="71"/>
      <c r="K86" s="98"/>
      <c r="L86" s="89"/>
      <c r="M86" s="89"/>
      <c r="N86" s="89"/>
      <c r="O86" s="89"/>
      <c r="P86" s="89"/>
      <c r="Q86" s="89"/>
      <c r="R86" s="89"/>
      <c r="S86" s="89"/>
      <c r="T86" s="89"/>
      <c r="U86" s="89"/>
      <c r="V86" s="89"/>
      <c r="W86" s="89"/>
      <c r="X86" s="89"/>
      <c r="Y86" s="89"/>
      <c r="Z86" s="89"/>
      <c r="AA86" s="89"/>
      <c r="AB86" s="89"/>
    </row>
    <row r="87" spans="1:28" s="41" customFormat="1" ht="15.75">
      <c r="A87" s="51"/>
      <c r="B87" s="80"/>
      <c r="C87" s="37"/>
      <c r="D87" s="94"/>
      <c r="E87" s="95"/>
      <c r="F87" s="66" t="s">
        <v>2103</v>
      </c>
      <c r="G87" s="96"/>
      <c r="H87" s="54" t="s">
        <v>1543</v>
      </c>
      <c r="I87" s="70"/>
      <c r="J87" s="71"/>
      <c r="K87" s="98"/>
      <c r="L87" s="89"/>
      <c r="M87" s="89"/>
      <c r="N87" s="89"/>
      <c r="O87" s="89"/>
      <c r="P87" s="89"/>
      <c r="Q87" s="89"/>
      <c r="R87" s="89"/>
      <c r="S87" s="89"/>
      <c r="T87" s="89"/>
      <c r="U87" s="89"/>
      <c r="V87" s="89"/>
      <c r="W87" s="89"/>
      <c r="X87" s="89"/>
      <c r="Y87" s="89"/>
      <c r="Z87" s="89"/>
      <c r="AA87" s="89"/>
      <c r="AB87" s="89"/>
    </row>
    <row r="88" spans="1:28" s="41" customFormat="1" ht="15.75">
      <c r="A88" s="51" t="s">
        <v>1544</v>
      </c>
      <c r="B88" s="80" t="s">
        <v>1545</v>
      </c>
      <c r="C88" s="37" t="s">
        <v>1546</v>
      </c>
      <c r="D88" s="94" t="s">
        <v>1547</v>
      </c>
      <c r="E88" s="95">
        <v>5</v>
      </c>
      <c r="F88" s="37" t="s">
        <v>1548</v>
      </c>
      <c r="G88" s="96" t="s">
        <v>2111</v>
      </c>
      <c r="H88" s="54" t="s">
        <v>1549</v>
      </c>
      <c r="I88" s="70"/>
      <c r="J88" s="71"/>
      <c r="K88" s="98"/>
      <c r="L88" s="89"/>
      <c r="M88" s="89"/>
      <c r="N88" s="89"/>
      <c r="O88" s="89"/>
      <c r="P88" s="89"/>
      <c r="Q88" s="89"/>
      <c r="R88" s="89"/>
      <c r="S88" s="89"/>
      <c r="T88" s="89"/>
      <c r="U88" s="89"/>
      <c r="V88" s="89"/>
      <c r="W88" s="89"/>
      <c r="X88" s="89"/>
      <c r="Y88" s="89"/>
      <c r="Z88" s="89"/>
      <c r="AA88" s="89"/>
      <c r="AB88" s="89"/>
    </row>
    <row r="89" spans="1:28" s="41" customFormat="1" ht="15.75">
      <c r="A89" s="51"/>
      <c r="B89" s="80"/>
      <c r="C89" s="37"/>
      <c r="D89" s="94" t="s">
        <v>642</v>
      </c>
      <c r="E89" s="95"/>
      <c r="F89" s="37" t="s">
        <v>642</v>
      </c>
      <c r="G89" s="96" t="s">
        <v>642</v>
      </c>
      <c r="H89" s="54" t="s">
        <v>1550</v>
      </c>
      <c r="I89" s="70"/>
      <c r="J89" s="71"/>
      <c r="K89" s="98"/>
      <c r="L89" s="89"/>
      <c r="M89" s="89"/>
      <c r="N89" s="89"/>
      <c r="O89" s="89"/>
      <c r="P89" s="89"/>
      <c r="Q89" s="89"/>
      <c r="R89" s="89"/>
      <c r="S89" s="89"/>
      <c r="T89" s="89"/>
      <c r="U89" s="89"/>
      <c r="V89" s="89"/>
      <c r="W89" s="89"/>
      <c r="X89" s="89"/>
      <c r="Y89" s="89"/>
      <c r="Z89" s="89"/>
      <c r="AA89" s="89"/>
      <c r="AB89" s="89"/>
    </row>
    <row r="90" spans="1:28" s="41" customFormat="1" ht="15.75">
      <c r="A90" s="51" t="s">
        <v>1551</v>
      </c>
      <c r="B90" s="78" t="s">
        <v>1552</v>
      </c>
      <c r="C90" s="55" t="s">
        <v>325</v>
      </c>
      <c r="D90" s="101">
        <v>36361</v>
      </c>
      <c r="E90" s="95">
        <v>19.825</v>
      </c>
      <c r="F90" s="54" t="s">
        <v>326</v>
      </c>
      <c r="G90" s="96" t="s">
        <v>2111</v>
      </c>
      <c r="H90" s="54" t="s">
        <v>327</v>
      </c>
      <c r="I90" s="70"/>
      <c r="J90" s="71"/>
      <c r="K90" s="98"/>
      <c r="L90" s="89"/>
      <c r="M90" s="89"/>
      <c r="N90" s="89"/>
      <c r="O90" s="89"/>
      <c r="P90" s="89"/>
      <c r="Q90" s="89"/>
      <c r="R90" s="89"/>
      <c r="S90" s="89"/>
      <c r="T90" s="89"/>
      <c r="U90" s="89"/>
      <c r="V90" s="89"/>
      <c r="W90" s="89"/>
      <c r="X90" s="89"/>
      <c r="Y90" s="89"/>
      <c r="Z90" s="89"/>
      <c r="AA90" s="89"/>
      <c r="AB90" s="89"/>
    </row>
    <row r="91" spans="1:28" s="41" customFormat="1" ht="15.75">
      <c r="A91" s="51"/>
      <c r="B91" s="80"/>
      <c r="C91" s="37"/>
      <c r="D91" s="97"/>
      <c r="E91" s="95"/>
      <c r="F91" s="54"/>
      <c r="G91" s="96"/>
      <c r="H91" s="54" t="s">
        <v>328</v>
      </c>
      <c r="I91" s="70"/>
      <c r="J91" s="71"/>
      <c r="K91" s="98"/>
      <c r="L91" s="89"/>
      <c r="M91" s="89"/>
      <c r="N91" s="89"/>
      <c r="O91" s="89"/>
      <c r="P91" s="89"/>
      <c r="Q91" s="89"/>
      <c r="R91" s="89"/>
      <c r="S91" s="89"/>
      <c r="T91" s="89"/>
      <c r="U91" s="89"/>
      <c r="V91" s="89"/>
      <c r="W91" s="89"/>
      <c r="X91" s="89"/>
      <c r="Y91" s="89"/>
      <c r="Z91" s="89"/>
      <c r="AA91" s="89"/>
      <c r="AB91" s="89"/>
    </row>
    <row r="92" spans="1:28" s="41" customFormat="1" ht="15.75">
      <c r="A92" s="51" t="s">
        <v>329</v>
      </c>
      <c r="B92" s="80" t="s">
        <v>330</v>
      </c>
      <c r="C92" s="37" t="s">
        <v>331</v>
      </c>
      <c r="D92" s="94" t="s">
        <v>332</v>
      </c>
      <c r="E92" s="95">
        <v>19</v>
      </c>
      <c r="F92" s="37" t="s">
        <v>333</v>
      </c>
      <c r="G92" s="96" t="s">
        <v>2111</v>
      </c>
      <c r="H92" s="54" t="s">
        <v>334</v>
      </c>
      <c r="I92" s="70"/>
      <c r="J92" s="71"/>
      <c r="K92" s="98"/>
      <c r="L92" s="89"/>
      <c r="M92" s="89"/>
      <c r="N92" s="89"/>
      <c r="O92" s="89"/>
      <c r="P92" s="89"/>
      <c r="Q92" s="89"/>
      <c r="R92" s="89"/>
      <c r="S92" s="89"/>
      <c r="T92" s="89"/>
      <c r="U92" s="89"/>
      <c r="V92" s="89"/>
      <c r="W92" s="89"/>
      <c r="X92" s="89"/>
      <c r="Y92" s="89"/>
      <c r="Z92" s="89"/>
      <c r="AA92" s="89"/>
      <c r="AB92" s="89"/>
    </row>
    <row r="93" spans="1:28" s="41" customFormat="1" ht="15.75">
      <c r="A93" s="51"/>
      <c r="B93" s="80"/>
      <c r="C93" s="37"/>
      <c r="D93" s="97"/>
      <c r="E93" s="95"/>
      <c r="F93" s="37"/>
      <c r="G93" s="96"/>
      <c r="H93" s="54" t="s">
        <v>335</v>
      </c>
      <c r="I93" s="70"/>
      <c r="J93" s="71"/>
      <c r="K93" s="98"/>
      <c r="L93" s="89"/>
      <c r="M93" s="89"/>
      <c r="N93" s="89"/>
      <c r="O93" s="89"/>
      <c r="P93" s="89"/>
      <c r="Q93" s="89"/>
      <c r="R93" s="89"/>
      <c r="S93" s="89"/>
      <c r="T93" s="89"/>
      <c r="U93" s="89"/>
      <c r="V93" s="89"/>
      <c r="W93" s="89"/>
      <c r="X93" s="89"/>
      <c r="Y93" s="89"/>
      <c r="Z93" s="89"/>
      <c r="AA93" s="89"/>
      <c r="AB93" s="89"/>
    </row>
    <row r="94" spans="1:28" s="41" customFormat="1" ht="15.75">
      <c r="A94" s="51" t="s">
        <v>336</v>
      </c>
      <c r="B94" s="37" t="s">
        <v>798</v>
      </c>
      <c r="C94" s="51" t="s">
        <v>337</v>
      </c>
      <c r="D94" s="94" t="s">
        <v>338</v>
      </c>
      <c r="E94" s="95">
        <v>9.572</v>
      </c>
      <c r="F94" s="37" t="s">
        <v>339</v>
      </c>
      <c r="G94" s="96" t="s">
        <v>2111</v>
      </c>
      <c r="H94" s="54" t="s">
        <v>340</v>
      </c>
      <c r="I94" s="70"/>
      <c r="J94" s="71"/>
      <c r="K94" s="98"/>
      <c r="L94" s="89"/>
      <c r="M94" s="89"/>
      <c r="N94" s="89"/>
      <c r="O94" s="89"/>
      <c r="P94" s="89"/>
      <c r="Q94" s="89"/>
      <c r="R94" s="89"/>
      <c r="S94" s="89"/>
      <c r="T94" s="89"/>
      <c r="U94" s="89"/>
      <c r="V94" s="89"/>
      <c r="W94" s="89"/>
      <c r="X94" s="89"/>
      <c r="Y94" s="89"/>
      <c r="Z94" s="89"/>
      <c r="AA94" s="89"/>
      <c r="AB94" s="89"/>
    </row>
    <row r="95" spans="1:28" s="41" customFormat="1" ht="15.75">
      <c r="A95" s="51"/>
      <c r="B95" s="80"/>
      <c r="C95" s="37" t="s">
        <v>341</v>
      </c>
      <c r="D95" s="97"/>
      <c r="E95" s="95"/>
      <c r="F95" s="37"/>
      <c r="G95" s="96"/>
      <c r="H95" s="54" t="s">
        <v>342</v>
      </c>
      <c r="I95" s="70"/>
      <c r="J95" s="71"/>
      <c r="K95" s="98"/>
      <c r="L95" s="89"/>
      <c r="M95" s="89"/>
      <c r="N95" s="89"/>
      <c r="O95" s="89"/>
      <c r="P95" s="89"/>
      <c r="Q95" s="89"/>
      <c r="R95" s="89"/>
      <c r="S95" s="89"/>
      <c r="T95" s="89"/>
      <c r="U95" s="89"/>
      <c r="V95" s="89"/>
      <c r="W95" s="89"/>
      <c r="X95" s="89"/>
      <c r="Y95" s="89"/>
      <c r="Z95" s="89"/>
      <c r="AA95" s="89"/>
      <c r="AB95" s="89"/>
    </row>
    <row r="96" spans="1:28" s="41" customFormat="1" ht="15.75">
      <c r="A96" s="51"/>
      <c r="B96" s="80"/>
      <c r="C96" s="37"/>
      <c r="D96" s="97"/>
      <c r="E96" s="95"/>
      <c r="F96" s="37"/>
      <c r="G96" s="96"/>
      <c r="H96" s="66" t="s">
        <v>642</v>
      </c>
      <c r="I96" s="70"/>
      <c r="J96" s="71"/>
      <c r="K96" s="98"/>
      <c r="L96" s="89"/>
      <c r="M96" s="89"/>
      <c r="N96" s="89"/>
      <c r="O96" s="89"/>
      <c r="P96" s="89"/>
      <c r="Q96" s="89"/>
      <c r="R96" s="89"/>
      <c r="S96" s="89"/>
      <c r="T96" s="89"/>
      <c r="U96" s="89"/>
      <c r="V96" s="89"/>
      <c r="W96" s="89"/>
      <c r="X96" s="89"/>
      <c r="Y96" s="89"/>
      <c r="Z96" s="89"/>
      <c r="AA96" s="89"/>
      <c r="AB96" s="89"/>
    </row>
    <row r="97" spans="1:28" s="41" customFormat="1" ht="15.75">
      <c r="A97" s="51" t="s">
        <v>343</v>
      </c>
      <c r="B97" s="80" t="s">
        <v>778</v>
      </c>
      <c r="C97" s="37" t="s">
        <v>780</v>
      </c>
      <c r="D97" s="94" t="s">
        <v>344</v>
      </c>
      <c r="E97" s="95">
        <v>19.54</v>
      </c>
      <c r="F97" s="37" t="s">
        <v>345</v>
      </c>
      <c r="G97" s="96" t="s">
        <v>2111</v>
      </c>
      <c r="H97" s="54" t="s">
        <v>346</v>
      </c>
      <c r="I97" s="70"/>
      <c r="J97" s="71"/>
      <c r="K97" s="98"/>
      <c r="L97" s="89"/>
      <c r="M97" s="89"/>
      <c r="N97" s="89"/>
      <c r="O97" s="89"/>
      <c r="P97" s="89"/>
      <c r="Q97" s="89"/>
      <c r="R97" s="89"/>
      <c r="S97" s="89"/>
      <c r="T97" s="89"/>
      <c r="U97" s="89"/>
      <c r="V97" s="89"/>
      <c r="W97" s="89"/>
      <c r="X97" s="89"/>
      <c r="Y97" s="89"/>
      <c r="Z97" s="89"/>
      <c r="AA97" s="89"/>
      <c r="AB97" s="89"/>
    </row>
    <row r="98" spans="1:28" s="41" customFormat="1" ht="15.75">
      <c r="A98" s="51"/>
      <c r="B98" s="80"/>
      <c r="C98" s="37"/>
      <c r="D98" s="94"/>
      <c r="E98" s="95"/>
      <c r="F98" s="37"/>
      <c r="G98" s="96"/>
      <c r="H98" s="54" t="s">
        <v>347</v>
      </c>
      <c r="I98" s="70"/>
      <c r="J98" s="71"/>
      <c r="K98" s="98"/>
      <c r="L98" s="89"/>
      <c r="M98" s="89"/>
      <c r="N98" s="89"/>
      <c r="O98" s="89"/>
      <c r="P98" s="89"/>
      <c r="Q98" s="89"/>
      <c r="R98" s="89"/>
      <c r="S98" s="89"/>
      <c r="T98" s="89"/>
      <c r="U98" s="89"/>
      <c r="V98" s="89"/>
      <c r="W98" s="89"/>
      <c r="X98" s="89"/>
      <c r="Y98" s="89"/>
      <c r="Z98" s="89"/>
      <c r="AA98" s="89"/>
      <c r="AB98" s="89"/>
    </row>
    <row r="99" spans="1:28" s="41" customFormat="1" ht="15.75">
      <c r="A99" s="51" t="s">
        <v>348</v>
      </c>
      <c r="B99" s="80" t="s">
        <v>349</v>
      </c>
      <c r="C99" s="37" t="s">
        <v>350</v>
      </c>
      <c r="D99" s="94" t="s">
        <v>351</v>
      </c>
      <c r="E99" s="95">
        <v>15.34</v>
      </c>
      <c r="F99" s="37" t="s">
        <v>352</v>
      </c>
      <c r="G99" s="96" t="s">
        <v>2111</v>
      </c>
      <c r="H99" s="54" t="s">
        <v>353</v>
      </c>
      <c r="I99" s="70"/>
      <c r="J99" s="71"/>
      <c r="K99" s="98"/>
      <c r="L99" s="89"/>
      <c r="M99" s="89"/>
      <c r="N99" s="89"/>
      <c r="O99" s="89"/>
      <c r="P99" s="89"/>
      <c r="Q99" s="89"/>
      <c r="R99" s="89"/>
      <c r="S99" s="89"/>
      <c r="T99" s="89"/>
      <c r="U99" s="89"/>
      <c r="V99" s="89"/>
      <c r="W99" s="89"/>
      <c r="X99" s="89"/>
      <c r="Y99" s="89"/>
      <c r="Z99" s="89"/>
      <c r="AA99" s="89"/>
      <c r="AB99" s="89"/>
    </row>
    <row r="100" spans="1:28" s="41" customFormat="1" ht="15.75">
      <c r="A100" s="51"/>
      <c r="B100" s="80"/>
      <c r="C100" s="37"/>
      <c r="D100" s="97"/>
      <c r="E100" s="95"/>
      <c r="F100" s="37" t="s">
        <v>1971</v>
      </c>
      <c r="G100" s="96"/>
      <c r="H100" s="54" t="s">
        <v>354</v>
      </c>
      <c r="I100" s="70"/>
      <c r="J100" s="71"/>
      <c r="K100" s="98"/>
      <c r="L100" s="89"/>
      <c r="M100" s="89"/>
      <c r="N100" s="89"/>
      <c r="O100" s="89"/>
      <c r="P100" s="89"/>
      <c r="Q100" s="89"/>
      <c r="R100" s="89"/>
      <c r="S100" s="89"/>
      <c r="T100" s="89"/>
      <c r="U100" s="89"/>
      <c r="V100" s="89"/>
      <c r="W100" s="89"/>
      <c r="X100" s="89"/>
      <c r="Y100" s="89"/>
      <c r="Z100" s="89"/>
      <c r="AA100" s="89"/>
      <c r="AB100" s="89"/>
    </row>
    <row r="101" spans="1:28" s="41" customFormat="1" ht="15.75">
      <c r="A101" s="51" t="s">
        <v>355</v>
      </c>
      <c r="B101" s="80" t="s">
        <v>356</v>
      </c>
      <c r="C101" s="37" t="s">
        <v>1467</v>
      </c>
      <c r="D101" s="94" t="s">
        <v>1468</v>
      </c>
      <c r="E101" s="95">
        <v>18.7421</v>
      </c>
      <c r="F101" s="37" t="s">
        <v>1469</v>
      </c>
      <c r="G101" s="96" t="s">
        <v>2111</v>
      </c>
      <c r="H101" s="54" t="s">
        <v>1470</v>
      </c>
      <c r="I101" s="70"/>
      <c r="J101" s="71"/>
      <c r="K101" s="98"/>
      <c r="L101" s="89"/>
      <c r="M101" s="89"/>
      <c r="N101" s="89"/>
      <c r="O101" s="89"/>
      <c r="P101" s="89"/>
      <c r="Q101" s="89"/>
      <c r="R101" s="89"/>
      <c r="S101" s="89"/>
      <c r="T101" s="89"/>
      <c r="U101" s="89"/>
      <c r="V101" s="89"/>
      <c r="W101" s="89"/>
      <c r="X101" s="89"/>
      <c r="Y101" s="89"/>
      <c r="Z101" s="89"/>
      <c r="AA101" s="89"/>
      <c r="AB101" s="89"/>
    </row>
    <row r="102" spans="1:28" s="41" customFormat="1" ht="15.75">
      <c r="A102" s="51" t="s">
        <v>642</v>
      </c>
      <c r="B102" s="80" t="s">
        <v>642</v>
      </c>
      <c r="C102" s="37" t="s">
        <v>2172</v>
      </c>
      <c r="D102" s="97"/>
      <c r="E102" s="95"/>
      <c r="F102" s="37"/>
      <c r="G102" s="96"/>
      <c r="H102" s="54" t="s">
        <v>1471</v>
      </c>
      <c r="I102" s="70"/>
      <c r="J102" s="71"/>
      <c r="K102" s="98"/>
      <c r="L102" s="89"/>
      <c r="M102" s="89"/>
      <c r="N102" s="89"/>
      <c r="O102" s="89"/>
      <c r="P102" s="89"/>
      <c r="Q102" s="89"/>
      <c r="R102" s="89"/>
      <c r="S102" s="89"/>
      <c r="T102" s="89"/>
      <c r="U102" s="89"/>
      <c r="V102" s="89"/>
      <c r="W102" s="89"/>
      <c r="X102" s="89"/>
      <c r="Y102" s="89"/>
      <c r="Z102" s="89"/>
      <c r="AA102" s="89"/>
      <c r="AB102" s="89"/>
    </row>
    <row r="103" spans="1:28" s="41" customFormat="1" ht="15.75">
      <c r="A103" s="51" t="s">
        <v>1472</v>
      </c>
      <c r="B103" s="80" t="s">
        <v>1473</v>
      </c>
      <c r="C103" s="37" t="s">
        <v>1474</v>
      </c>
      <c r="D103" s="94" t="s">
        <v>1475</v>
      </c>
      <c r="E103" s="95">
        <v>20</v>
      </c>
      <c r="F103" s="37" t="s">
        <v>1476</v>
      </c>
      <c r="G103" s="96" t="s">
        <v>2111</v>
      </c>
      <c r="H103" s="54" t="s">
        <v>1477</v>
      </c>
      <c r="I103" s="70"/>
      <c r="J103" s="71"/>
      <c r="K103" s="98"/>
      <c r="L103" s="89"/>
      <c r="M103" s="89"/>
      <c r="N103" s="89"/>
      <c r="O103" s="89"/>
      <c r="P103" s="89"/>
      <c r="Q103" s="89"/>
      <c r="R103" s="89"/>
      <c r="S103" s="89"/>
      <c r="T103" s="89"/>
      <c r="U103" s="89"/>
      <c r="V103" s="89"/>
      <c r="W103" s="89"/>
      <c r="X103" s="89"/>
      <c r="Y103" s="89"/>
      <c r="Z103" s="89"/>
      <c r="AA103" s="89"/>
      <c r="AB103" s="89"/>
    </row>
    <row r="104" spans="1:28" s="41" customFormat="1" ht="15.75">
      <c r="A104" s="51"/>
      <c r="B104" s="80"/>
      <c r="C104" s="37"/>
      <c r="D104" s="97"/>
      <c r="E104" s="95"/>
      <c r="F104" s="37" t="s">
        <v>2166</v>
      </c>
      <c r="G104" s="96"/>
      <c r="H104" s="54" t="s">
        <v>1478</v>
      </c>
      <c r="I104" s="70"/>
      <c r="J104" s="71"/>
      <c r="K104" s="98"/>
      <c r="L104" s="89"/>
      <c r="M104" s="89"/>
      <c r="N104" s="89"/>
      <c r="O104" s="89"/>
      <c r="P104" s="89"/>
      <c r="Q104" s="89"/>
      <c r="R104" s="89"/>
      <c r="S104" s="89"/>
      <c r="T104" s="89"/>
      <c r="U104" s="89"/>
      <c r="V104" s="89"/>
      <c r="W104" s="89"/>
      <c r="X104" s="89"/>
      <c r="Y104" s="89"/>
      <c r="Z104" s="89"/>
      <c r="AA104" s="89"/>
      <c r="AB104" s="89"/>
    </row>
    <row r="105" spans="1:28" s="41" customFormat="1" ht="15.75">
      <c r="A105" s="51" t="s">
        <v>1479</v>
      </c>
      <c r="B105" s="80" t="s">
        <v>1480</v>
      </c>
      <c r="C105" s="37" t="s">
        <v>1474</v>
      </c>
      <c r="D105" s="94" t="s">
        <v>1475</v>
      </c>
      <c r="E105" s="95">
        <v>20</v>
      </c>
      <c r="F105" s="37" t="s">
        <v>1481</v>
      </c>
      <c r="G105" s="96" t="s">
        <v>2111</v>
      </c>
      <c r="H105" s="54" t="s">
        <v>1482</v>
      </c>
      <c r="I105" s="70"/>
      <c r="J105" s="71"/>
      <c r="K105" s="98"/>
      <c r="L105" s="89"/>
      <c r="M105" s="89"/>
      <c r="N105" s="89"/>
      <c r="O105" s="89"/>
      <c r="P105" s="89"/>
      <c r="Q105" s="89"/>
      <c r="R105" s="89"/>
      <c r="S105" s="89"/>
      <c r="T105" s="89"/>
      <c r="U105" s="89"/>
      <c r="V105" s="89"/>
      <c r="W105" s="89"/>
      <c r="X105" s="89"/>
      <c r="Y105" s="89"/>
      <c r="Z105" s="89"/>
      <c r="AA105" s="89"/>
      <c r="AB105" s="89"/>
    </row>
    <row r="106" spans="1:28" s="41" customFormat="1" ht="15.75">
      <c r="A106" s="51"/>
      <c r="B106" s="80"/>
      <c r="C106" s="37"/>
      <c r="D106" s="97"/>
      <c r="E106" s="95"/>
      <c r="F106" s="37" t="s">
        <v>1971</v>
      </c>
      <c r="G106" s="96"/>
      <c r="H106" s="54" t="s">
        <v>1478</v>
      </c>
      <c r="I106" s="70"/>
      <c r="J106" s="71"/>
      <c r="K106" s="98"/>
      <c r="L106" s="89"/>
      <c r="M106" s="89"/>
      <c r="N106" s="89"/>
      <c r="O106" s="89"/>
      <c r="P106" s="89"/>
      <c r="Q106" s="89"/>
      <c r="R106" s="89"/>
      <c r="S106" s="89"/>
      <c r="T106" s="89"/>
      <c r="U106" s="89"/>
      <c r="V106" s="89"/>
      <c r="W106" s="89"/>
      <c r="X106" s="89"/>
      <c r="Y106" s="89"/>
      <c r="Z106" s="89"/>
      <c r="AA106" s="89"/>
      <c r="AB106" s="89"/>
    </row>
    <row r="107" spans="1:28" s="41" customFormat="1" ht="15.75">
      <c r="A107" s="51" t="s">
        <v>1483</v>
      </c>
      <c r="B107" s="80" t="s">
        <v>1484</v>
      </c>
      <c r="C107" s="37" t="s">
        <v>1474</v>
      </c>
      <c r="D107" s="94" t="s">
        <v>1485</v>
      </c>
      <c r="E107" s="95">
        <v>20</v>
      </c>
      <c r="F107" s="37" t="s">
        <v>1486</v>
      </c>
      <c r="G107" s="96" t="s">
        <v>2111</v>
      </c>
      <c r="H107" s="54" t="s">
        <v>1487</v>
      </c>
      <c r="I107" s="70"/>
      <c r="J107" s="71"/>
      <c r="K107" s="98"/>
      <c r="L107" s="89"/>
      <c r="M107" s="89"/>
      <c r="N107" s="89"/>
      <c r="O107" s="89"/>
      <c r="P107" s="89"/>
      <c r="Q107" s="89"/>
      <c r="R107" s="89"/>
      <c r="S107" s="89"/>
      <c r="T107" s="89"/>
      <c r="U107" s="89"/>
      <c r="V107" s="89"/>
      <c r="W107" s="89"/>
      <c r="X107" s="89"/>
      <c r="Y107" s="89"/>
      <c r="Z107" s="89"/>
      <c r="AA107" s="89"/>
      <c r="AB107" s="89"/>
    </row>
    <row r="108" spans="1:28" s="41" customFormat="1" ht="15.75">
      <c r="A108" s="51"/>
      <c r="B108" s="80"/>
      <c r="C108" s="37"/>
      <c r="D108" s="97"/>
      <c r="E108" s="95"/>
      <c r="F108" s="37" t="s">
        <v>2166</v>
      </c>
      <c r="G108" s="96"/>
      <c r="H108" s="54" t="s">
        <v>1478</v>
      </c>
      <c r="I108" s="70"/>
      <c r="J108" s="71"/>
      <c r="K108" s="98"/>
      <c r="L108" s="89"/>
      <c r="M108" s="89"/>
      <c r="N108" s="89"/>
      <c r="O108" s="89"/>
      <c r="P108" s="89"/>
      <c r="Q108" s="89"/>
      <c r="R108" s="89"/>
      <c r="S108" s="89"/>
      <c r="T108" s="89"/>
      <c r="U108" s="89"/>
      <c r="V108" s="89"/>
      <c r="W108" s="89"/>
      <c r="X108" s="89"/>
      <c r="Y108" s="89"/>
      <c r="Z108" s="89"/>
      <c r="AA108" s="89"/>
      <c r="AB108" s="89"/>
    </row>
    <row r="109" spans="1:28" s="41" customFormat="1" ht="15.75">
      <c r="A109" s="51" t="s">
        <v>1488</v>
      </c>
      <c r="B109" s="80" t="s">
        <v>1489</v>
      </c>
      <c r="C109" s="37" t="s">
        <v>1474</v>
      </c>
      <c r="D109" s="94" t="s">
        <v>1475</v>
      </c>
      <c r="E109" s="95">
        <v>20</v>
      </c>
      <c r="F109" s="37" t="s">
        <v>1481</v>
      </c>
      <c r="G109" s="96" t="s">
        <v>2111</v>
      </c>
      <c r="H109" s="54" t="s">
        <v>370</v>
      </c>
      <c r="I109" s="70"/>
      <c r="J109" s="71"/>
      <c r="K109" s="98"/>
      <c r="L109" s="89"/>
      <c r="M109" s="89"/>
      <c r="N109" s="89"/>
      <c r="O109" s="89"/>
      <c r="P109" s="89"/>
      <c r="Q109" s="89"/>
      <c r="R109" s="89"/>
      <c r="S109" s="89"/>
      <c r="T109" s="89"/>
      <c r="U109" s="89"/>
      <c r="V109" s="89"/>
      <c r="W109" s="89"/>
      <c r="X109" s="89"/>
      <c r="Y109" s="89"/>
      <c r="Z109" s="89"/>
      <c r="AA109" s="89"/>
      <c r="AB109" s="89"/>
    </row>
    <row r="110" spans="1:28" s="41" customFormat="1" ht="15.75">
      <c r="A110" s="51"/>
      <c r="B110" s="80"/>
      <c r="C110" s="37"/>
      <c r="D110" s="97"/>
      <c r="E110" s="95"/>
      <c r="F110" s="37" t="s">
        <v>1971</v>
      </c>
      <c r="G110" s="96"/>
      <c r="H110" s="54" t="s">
        <v>1478</v>
      </c>
      <c r="I110" s="70"/>
      <c r="J110" s="71"/>
      <c r="K110" s="98"/>
      <c r="L110" s="89"/>
      <c r="M110" s="89"/>
      <c r="N110" s="89"/>
      <c r="O110" s="89"/>
      <c r="P110" s="89"/>
      <c r="Q110" s="89"/>
      <c r="R110" s="89"/>
      <c r="S110" s="89"/>
      <c r="T110" s="89"/>
      <c r="U110" s="89"/>
      <c r="V110" s="89"/>
      <c r="W110" s="89"/>
      <c r="X110" s="89"/>
      <c r="Y110" s="89"/>
      <c r="Z110" s="89"/>
      <c r="AA110" s="89"/>
      <c r="AB110" s="89"/>
    </row>
    <row r="111" spans="1:28" s="41" customFormat="1" ht="15.75">
      <c r="A111" s="51" t="s">
        <v>371</v>
      </c>
      <c r="B111" s="80" t="s">
        <v>372</v>
      </c>
      <c r="C111" s="37" t="s">
        <v>373</v>
      </c>
      <c r="D111" s="94" t="s">
        <v>374</v>
      </c>
      <c r="E111" s="95">
        <v>18.36</v>
      </c>
      <c r="F111" s="37" t="s">
        <v>375</v>
      </c>
      <c r="G111" s="96" t="s">
        <v>2111</v>
      </c>
      <c r="H111" s="54" t="s">
        <v>376</v>
      </c>
      <c r="I111" s="70"/>
      <c r="J111" s="71"/>
      <c r="K111" s="98"/>
      <c r="L111" s="89"/>
      <c r="M111" s="89"/>
      <c r="N111" s="89"/>
      <c r="O111" s="89"/>
      <c r="P111" s="89"/>
      <c r="Q111" s="89"/>
      <c r="R111" s="89"/>
      <c r="S111" s="89"/>
      <c r="T111" s="89"/>
      <c r="U111" s="89"/>
      <c r="V111" s="89"/>
      <c r="W111" s="89"/>
      <c r="X111" s="89"/>
      <c r="Y111" s="89"/>
      <c r="Z111" s="89"/>
      <c r="AA111" s="89"/>
      <c r="AB111" s="89"/>
    </row>
    <row r="112" spans="1:28" s="41" customFormat="1" ht="15.75">
      <c r="A112" s="51"/>
      <c r="B112" s="80" t="s">
        <v>1979</v>
      </c>
      <c r="C112" s="37" t="s">
        <v>377</v>
      </c>
      <c r="D112" s="97"/>
      <c r="E112" s="95"/>
      <c r="F112" s="37"/>
      <c r="G112" s="96"/>
      <c r="H112" s="54" t="s">
        <v>378</v>
      </c>
      <c r="I112" s="70"/>
      <c r="J112" s="71"/>
      <c r="K112" s="98"/>
      <c r="L112" s="89"/>
      <c r="M112" s="89"/>
      <c r="N112" s="89"/>
      <c r="O112" s="89"/>
      <c r="P112" s="89"/>
      <c r="Q112" s="89"/>
      <c r="R112" s="89"/>
      <c r="S112" s="89"/>
      <c r="T112" s="89"/>
      <c r="U112" s="89"/>
      <c r="V112" s="89"/>
      <c r="W112" s="89"/>
      <c r="X112" s="89"/>
      <c r="Y112" s="89"/>
      <c r="Z112" s="89"/>
      <c r="AA112" s="89"/>
      <c r="AB112" s="89"/>
    </row>
    <row r="113" spans="1:28" s="41" customFormat="1" ht="15.75">
      <c r="A113" s="51" t="s">
        <v>379</v>
      </c>
      <c r="B113" s="80" t="s">
        <v>380</v>
      </c>
      <c r="C113" s="37" t="s">
        <v>381</v>
      </c>
      <c r="D113" s="94" t="s">
        <v>374</v>
      </c>
      <c r="E113" s="95">
        <v>20</v>
      </c>
      <c r="F113" s="37" t="s">
        <v>375</v>
      </c>
      <c r="G113" s="96" t="s">
        <v>2111</v>
      </c>
      <c r="H113" s="54" t="s">
        <v>382</v>
      </c>
      <c r="I113" s="70"/>
      <c r="J113" s="71"/>
      <c r="K113" s="98"/>
      <c r="L113" s="89"/>
      <c r="M113" s="89"/>
      <c r="N113" s="89"/>
      <c r="O113" s="89"/>
      <c r="P113" s="89"/>
      <c r="Q113" s="89"/>
      <c r="R113" s="89"/>
      <c r="S113" s="89"/>
      <c r="T113" s="89"/>
      <c r="U113" s="89"/>
      <c r="V113" s="89"/>
      <c r="W113" s="89"/>
      <c r="X113" s="89"/>
      <c r="Y113" s="89"/>
      <c r="Z113" s="89"/>
      <c r="AA113" s="89"/>
      <c r="AB113" s="89"/>
    </row>
    <row r="114" spans="1:28" s="41" customFormat="1" ht="15.75">
      <c r="A114" s="51"/>
      <c r="B114" s="80"/>
      <c r="C114" s="37" t="s">
        <v>377</v>
      </c>
      <c r="D114" s="97"/>
      <c r="E114" s="95"/>
      <c r="F114" s="37"/>
      <c r="G114" s="96"/>
      <c r="H114" s="54" t="s">
        <v>378</v>
      </c>
      <c r="I114" s="70"/>
      <c r="J114" s="71"/>
      <c r="K114" s="98"/>
      <c r="L114" s="89"/>
      <c r="M114" s="89"/>
      <c r="N114" s="89"/>
      <c r="O114" s="89"/>
      <c r="P114" s="89"/>
      <c r="Q114" s="89"/>
      <c r="R114" s="89"/>
      <c r="S114" s="89"/>
      <c r="T114" s="89"/>
      <c r="U114" s="89"/>
      <c r="V114" s="89"/>
      <c r="W114" s="89"/>
      <c r="X114" s="89"/>
      <c r="Y114" s="89"/>
      <c r="Z114" s="89"/>
      <c r="AA114" s="89"/>
      <c r="AB114" s="89"/>
    </row>
    <row r="115" spans="1:28" s="41" customFormat="1" ht="15.75">
      <c r="A115" s="51" t="s">
        <v>383</v>
      </c>
      <c r="B115" s="80" t="s">
        <v>384</v>
      </c>
      <c r="C115" s="37" t="s">
        <v>385</v>
      </c>
      <c r="D115" s="94" t="s">
        <v>386</v>
      </c>
      <c r="E115" s="95">
        <v>20</v>
      </c>
      <c r="F115" s="37" t="s">
        <v>387</v>
      </c>
      <c r="G115" s="96" t="s">
        <v>2111</v>
      </c>
      <c r="H115" s="54" t="s">
        <v>388</v>
      </c>
      <c r="I115" s="70"/>
      <c r="J115" s="71"/>
      <c r="K115" s="98"/>
      <c r="L115" s="89"/>
      <c r="M115" s="89"/>
      <c r="N115" s="89"/>
      <c r="O115" s="89"/>
      <c r="P115" s="89"/>
      <c r="Q115" s="89"/>
      <c r="R115" s="89"/>
      <c r="S115" s="89"/>
      <c r="T115" s="89"/>
      <c r="U115" s="89"/>
      <c r="V115" s="89"/>
      <c r="W115" s="89"/>
      <c r="X115" s="89"/>
      <c r="Y115" s="89"/>
      <c r="Z115" s="89"/>
      <c r="AA115" s="89"/>
      <c r="AB115" s="89"/>
    </row>
    <row r="116" spans="1:28" s="41" customFormat="1" ht="15.75">
      <c r="A116" s="51" t="s">
        <v>642</v>
      </c>
      <c r="B116" s="80" t="s">
        <v>642</v>
      </c>
      <c r="C116" s="37" t="s">
        <v>389</v>
      </c>
      <c r="D116" s="97"/>
      <c r="E116" s="95"/>
      <c r="F116" s="37"/>
      <c r="G116" s="96"/>
      <c r="H116" s="54" t="s">
        <v>378</v>
      </c>
      <c r="I116" s="70"/>
      <c r="J116" s="71"/>
      <c r="K116" s="98"/>
      <c r="L116" s="89"/>
      <c r="M116" s="89"/>
      <c r="N116" s="89"/>
      <c r="O116" s="89"/>
      <c r="P116" s="89"/>
      <c r="Q116" s="89"/>
      <c r="R116" s="89"/>
      <c r="S116" s="89"/>
      <c r="T116" s="89"/>
      <c r="U116" s="89"/>
      <c r="V116" s="89"/>
      <c r="W116" s="89"/>
      <c r="X116" s="89"/>
      <c r="Y116" s="89"/>
      <c r="Z116" s="89"/>
      <c r="AA116" s="89"/>
      <c r="AB116" s="89"/>
    </row>
    <row r="117" spans="1:28" s="41" customFormat="1" ht="15.75">
      <c r="A117" s="51" t="s">
        <v>390</v>
      </c>
      <c r="B117" s="80" t="s">
        <v>391</v>
      </c>
      <c r="C117" s="37" t="s">
        <v>392</v>
      </c>
      <c r="D117" s="94" t="s">
        <v>177</v>
      </c>
      <c r="E117" s="95">
        <v>20</v>
      </c>
      <c r="F117" s="37" t="s">
        <v>393</v>
      </c>
      <c r="G117" s="96" t="s">
        <v>2111</v>
      </c>
      <c r="H117" s="54" t="s">
        <v>394</v>
      </c>
      <c r="I117" s="70"/>
      <c r="J117" s="71"/>
      <c r="K117" s="98"/>
      <c r="L117" s="89"/>
      <c r="M117" s="89"/>
      <c r="N117" s="89"/>
      <c r="O117" s="89"/>
      <c r="P117" s="89"/>
      <c r="Q117" s="89"/>
      <c r="R117" s="89"/>
      <c r="S117" s="89"/>
      <c r="T117" s="89"/>
      <c r="U117" s="89"/>
      <c r="V117" s="89"/>
      <c r="W117" s="89"/>
      <c r="X117" s="89"/>
      <c r="Y117" s="89"/>
      <c r="Z117" s="89"/>
      <c r="AA117" s="89"/>
      <c r="AB117" s="89"/>
    </row>
    <row r="118" spans="1:28" s="41" customFormat="1" ht="15.75">
      <c r="A118" s="51"/>
      <c r="B118" s="80"/>
      <c r="C118" s="37" t="s">
        <v>395</v>
      </c>
      <c r="D118" s="97"/>
      <c r="E118" s="95"/>
      <c r="F118" s="37" t="s">
        <v>396</v>
      </c>
      <c r="G118" s="96"/>
      <c r="H118" s="54" t="s">
        <v>397</v>
      </c>
      <c r="I118" s="70"/>
      <c r="J118" s="71"/>
      <c r="K118" s="98"/>
      <c r="L118" s="89"/>
      <c r="M118" s="89"/>
      <c r="N118" s="89"/>
      <c r="O118" s="89"/>
      <c r="P118" s="89"/>
      <c r="Q118" s="89"/>
      <c r="R118" s="89"/>
      <c r="S118" s="89"/>
      <c r="T118" s="89"/>
      <c r="U118" s="89"/>
      <c r="V118" s="89"/>
      <c r="W118" s="89"/>
      <c r="X118" s="89"/>
      <c r="Y118" s="89"/>
      <c r="Z118" s="89"/>
      <c r="AA118" s="89"/>
      <c r="AB118" s="89"/>
    </row>
    <row r="119" spans="1:28" s="41" customFormat="1" ht="15.75">
      <c r="A119" s="51" t="s">
        <v>398</v>
      </c>
      <c r="B119" s="80" t="s">
        <v>399</v>
      </c>
      <c r="C119" s="37" t="s">
        <v>400</v>
      </c>
      <c r="D119" s="94" t="s">
        <v>177</v>
      </c>
      <c r="E119" s="95">
        <v>20</v>
      </c>
      <c r="F119" s="37" t="s">
        <v>401</v>
      </c>
      <c r="G119" s="96" t="s">
        <v>2111</v>
      </c>
      <c r="H119" s="54" t="s">
        <v>402</v>
      </c>
      <c r="I119" s="70"/>
      <c r="J119" s="71"/>
      <c r="K119" s="98"/>
      <c r="L119" s="89"/>
      <c r="M119" s="89"/>
      <c r="N119" s="89"/>
      <c r="O119" s="89"/>
      <c r="P119" s="89"/>
      <c r="Q119" s="89"/>
      <c r="R119" s="89"/>
      <c r="S119" s="89"/>
      <c r="T119" s="89"/>
      <c r="U119" s="89"/>
      <c r="V119" s="89"/>
      <c r="W119" s="89"/>
      <c r="X119" s="89"/>
      <c r="Y119" s="89"/>
      <c r="Z119" s="89"/>
      <c r="AA119" s="89"/>
      <c r="AB119" s="89"/>
    </row>
    <row r="120" spans="1:28" s="41" customFormat="1" ht="15.75">
      <c r="A120" s="51"/>
      <c r="B120" s="80"/>
      <c r="C120" s="37" t="s">
        <v>403</v>
      </c>
      <c r="D120" s="97"/>
      <c r="E120" s="95"/>
      <c r="F120" s="37" t="s">
        <v>396</v>
      </c>
      <c r="G120" s="96"/>
      <c r="H120" s="54" t="s">
        <v>404</v>
      </c>
      <c r="I120" s="70"/>
      <c r="J120" s="71"/>
      <c r="K120" s="98"/>
      <c r="L120" s="89"/>
      <c r="M120" s="89"/>
      <c r="N120" s="89"/>
      <c r="O120" s="89"/>
      <c r="P120" s="89"/>
      <c r="Q120" s="89"/>
      <c r="R120" s="89"/>
      <c r="S120" s="89"/>
      <c r="T120" s="89"/>
      <c r="U120" s="89"/>
      <c r="V120" s="89"/>
      <c r="W120" s="89"/>
      <c r="X120" s="89"/>
      <c r="Y120" s="89"/>
      <c r="Z120" s="89"/>
      <c r="AA120" s="89"/>
      <c r="AB120" s="89"/>
    </row>
    <row r="121" spans="1:28" s="41" customFormat="1" ht="15.75">
      <c r="A121" s="51" t="s">
        <v>405</v>
      </c>
      <c r="B121" s="80" t="s">
        <v>380</v>
      </c>
      <c r="C121" s="37" t="s">
        <v>381</v>
      </c>
      <c r="D121" s="94" t="s">
        <v>406</v>
      </c>
      <c r="E121" s="95">
        <v>20</v>
      </c>
      <c r="F121" s="37" t="s">
        <v>1598</v>
      </c>
      <c r="G121" s="96" t="s">
        <v>2111</v>
      </c>
      <c r="H121" s="54" t="s">
        <v>1599</v>
      </c>
      <c r="I121" s="70"/>
      <c r="J121" s="71"/>
      <c r="K121" s="98"/>
      <c r="L121" s="89"/>
      <c r="M121" s="89"/>
      <c r="N121" s="89"/>
      <c r="O121" s="89"/>
      <c r="P121" s="89"/>
      <c r="Q121" s="89"/>
      <c r="R121" s="89"/>
      <c r="S121" s="89"/>
      <c r="T121" s="89"/>
      <c r="U121" s="89"/>
      <c r="V121" s="89"/>
      <c r="W121" s="89"/>
      <c r="X121" s="89"/>
      <c r="Y121" s="89"/>
      <c r="Z121" s="89"/>
      <c r="AA121" s="89"/>
      <c r="AB121" s="89"/>
    </row>
    <row r="122" spans="1:28" s="41" customFormat="1" ht="15.75">
      <c r="A122" s="51"/>
      <c r="B122" s="80"/>
      <c r="C122" s="37" t="s">
        <v>377</v>
      </c>
      <c r="D122" s="97"/>
      <c r="E122" s="95"/>
      <c r="F122" s="37" t="s">
        <v>396</v>
      </c>
      <c r="G122" s="96"/>
      <c r="H122" s="54" t="s">
        <v>404</v>
      </c>
      <c r="I122" s="70"/>
      <c r="J122" s="71"/>
      <c r="K122" s="98"/>
      <c r="L122" s="89"/>
      <c r="M122" s="89"/>
      <c r="N122" s="89"/>
      <c r="O122" s="89"/>
      <c r="P122" s="89"/>
      <c r="Q122" s="89"/>
      <c r="R122" s="89"/>
      <c r="S122" s="89"/>
      <c r="T122" s="89"/>
      <c r="U122" s="89"/>
      <c r="V122" s="89"/>
      <c r="W122" s="89"/>
      <c r="X122" s="89"/>
      <c r="Y122" s="89"/>
      <c r="Z122" s="89"/>
      <c r="AA122" s="89"/>
      <c r="AB122" s="89"/>
    </row>
    <row r="123" spans="1:28" s="41" customFormat="1" ht="15.75">
      <c r="A123" s="51" t="s">
        <v>1600</v>
      </c>
      <c r="B123" s="80" t="s">
        <v>372</v>
      </c>
      <c r="C123" s="37" t="s">
        <v>373</v>
      </c>
      <c r="D123" s="94" t="s">
        <v>406</v>
      </c>
      <c r="E123" s="95">
        <v>20</v>
      </c>
      <c r="F123" s="37" t="s">
        <v>396</v>
      </c>
      <c r="G123" s="96" t="s">
        <v>2111</v>
      </c>
      <c r="H123" s="54" t="s">
        <v>1601</v>
      </c>
      <c r="I123" s="70"/>
      <c r="J123" s="71"/>
      <c r="K123" s="98"/>
      <c r="L123" s="89"/>
      <c r="M123" s="89"/>
      <c r="N123" s="89"/>
      <c r="O123" s="89"/>
      <c r="P123" s="89"/>
      <c r="Q123" s="89"/>
      <c r="R123" s="89"/>
      <c r="S123" s="89"/>
      <c r="T123" s="89"/>
      <c r="U123" s="89"/>
      <c r="V123" s="89"/>
      <c r="W123" s="89"/>
      <c r="X123" s="89"/>
      <c r="Y123" s="89"/>
      <c r="Z123" s="89"/>
      <c r="AA123" s="89"/>
      <c r="AB123" s="89"/>
    </row>
    <row r="124" spans="1:28" s="41" customFormat="1" ht="15.75">
      <c r="A124" s="51"/>
      <c r="B124" s="80" t="s">
        <v>1979</v>
      </c>
      <c r="C124" s="37" t="s">
        <v>377</v>
      </c>
      <c r="D124" s="97"/>
      <c r="E124" s="95"/>
      <c r="F124" s="37"/>
      <c r="G124" s="96"/>
      <c r="H124" s="54" t="s">
        <v>1602</v>
      </c>
      <c r="I124" s="70"/>
      <c r="J124" s="71"/>
      <c r="K124" s="98"/>
      <c r="L124" s="89"/>
      <c r="M124" s="89"/>
      <c r="N124" s="89"/>
      <c r="O124" s="89"/>
      <c r="P124" s="89"/>
      <c r="Q124" s="89"/>
      <c r="R124" s="89"/>
      <c r="S124" s="89"/>
      <c r="T124" s="89"/>
      <c r="U124" s="89"/>
      <c r="V124" s="89"/>
      <c r="W124" s="89"/>
      <c r="X124" s="89"/>
      <c r="Y124" s="89"/>
      <c r="Z124" s="89"/>
      <c r="AA124" s="89"/>
      <c r="AB124" s="89"/>
    </row>
    <row r="125" spans="1:28" s="41" customFormat="1" ht="15.75">
      <c r="A125" s="51" t="s">
        <v>1603</v>
      </c>
      <c r="B125" s="80" t="s">
        <v>1604</v>
      </c>
      <c r="C125" s="37" t="s">
        <v>413</v>
      </c>
      <c r="D125" s="94" t="s">
        <v>406</v>
      </c>
      <c r="E125" s="95">
        <v>19.83</v>
      </c>
      <c r="F125" s="37" t="s">
        <v>414</v>
      </c>
      <c r="G125" s="96" t="s">
        <v>2111</v>
      </c>
      <c r="H125" s="54" t="s">
        <v>415</v>
      </c>
      <c r="I125" s="70"/>
      <c r="J125" s="71"/>
      <c r="K125" s="98"/>
      <c r="L125" s="89"/>
      <c r="M125" s="89"/>
      <c r="N125" s="89"/>
      <c r="O125" s="89"/>
      <c r="P125" s="89"/>
      <c r="Q125" s="89"/>
      <c r="R125" s="89"/>
      <c r="S125" s="89"/>
      <c r="T125" s="89"/>
      <c r="U125" s="89"/>
      <c r="V125" s="89"/>
      <c r="W125" s="89"/>
      <c r="X125" s="89"/>
      <c r="Y125" s="89"/>
      <c r="Z125" s="89"/>
      <c r="AA125" s="89"/>
      <c r="AB125" s="89"/>
    </row>
    <row r="126" spans="1:28" s="41" customFormat="1" ht="15.75">
      <c r="A126" s="51"/>
      <c r="B126" s="80"/>
      <c r="C126" s="37"/>
      <c r="D126" s="97"/>
      <c r="E126" s="95"/>
      <c r="F126" s="37" t="s">
        <v>416</v>
      </c>
      <c r="G126" s="96"/>
      <c r="H126" s="54" t="s">
        <v>417</v>
      </c>
      <c r="I126" s="70"/>
      <c r="J126" s="71"/>
      <c r="K126" s="98"/>
      <c r="L126" s="89"/>
      <c r="M126" s="89"/>
      <c r="N126" s="89"/>
      <c r="O126" s="89"/>
      <c r="P126" s="89"/>
      <c r="Q126" s="89"/>
      <c r="R126" s="89"/>
      <c r="S126" s="89"/>
      <c r="T126" s="89"/>
      <c r="U126" s="89"/>
      <c r="V126" s="89"/>
      <c r="W126" s="89"/>
      <c r="X126" s="89"/>
      <c r="Y126" s="89"/>
      <c r="Z126" s="89"/>
      <c r="AA126" s="89"/>
      <c r="AB126" s="89"/>
    </row>
    <row r="127" spans="1:28" s="41" customFormat="1" ht="15.75">
      <c r="A127" s="51" t="s">
        <v>418</v>
      </c>
      <c r="B127" s="80" t="s">
        <v>419</v>
      </c>
      <c r="C127" s="37" t="s">
        <v>420</v>
      </c>
      <c r="D127" s="94" t="s">
        <v>421</v>
      </c>
      <c r="E127" s="95">
        <v>20</v>
      </c>
      <c r="F127" s="37" t="s">
        <v>1648</v>
      </c>
      <c r="G127" s="96" t="s">
        <v>2111</v>
      </c>
      <c r="H127" s="54" t="s">
        <v>1649</v>
      </c>
      <c r="I127" s="70"/>
      <c r="J127" s="71"/>
      <c r="K127" s="98"/>
      <c r="L127" s="89"/>
      <c r="M127" s="89"/>
      <c r="N127" s="89"/>
      <c r="O127" s="89"/>
      <c r="P127" s="89"/>
      <c r="Q127" s="89"/>
      <c r="R127" s="89"/>
      <c r="S127" s="89"/>
      <c r="T127" s="89"/>
      <c r="U127" s="89"/>
      <c r="V127" s="89"/>
      <c r="W127" s="89"/>
      <c r="X127" s="89"/>
      <c r="Y127" s="89"/>
      <c r="Z127" s="89"/>
      <c r="AA127" s="89"/>
      <c r="AB127" s="89"/>
    </row>
    <row r="128" spans="1:28" s="41" customFormat="1" ht="15.75">
      <c r="A128" s="51"/>
      <c r="B128" s="80" t="s">
        <v>1650</v>
      </c>
      <c r="C128" s="37" t="s">
        <v>1156</v>
      </c>
      <c r="D128" s="97"/>
      <c r="E128" s="95"/>
      <c r="F128" s="37" t="s">
        <v>1651</v>
      </c>
      <c r="G128" s="96"/>
      <c r="H128" s="54" t="s">
        <v>1652</v>
      </c>
      <c r="I128" s="70"/>
      <c r="J128" s="71"/>
      <c r="K128" s="98"/>
      <c r="L128" s="89"/>
      <c r="M128" s="89"/>
      <c r="N128" s="89"/>
      <c r="O128" s="89"/>
      <c r="P128" s="89"/>
      <c r="Q128" s="89"/>
      <c r="R128" s="89"/>
      <c r="S128" s="89"/>
      <c r="T128" s="89"/>
      <c r="U128" s="89"/>
      <c r="V128" s="89"/>
      <c r="W128" s="89"/>
      <c r="X128" s="89"/>
      <c r="Y128" s="89"/>
      <c r="Z128" s="89"/>
      <c r="AA128" s="89"/>
      <c r="AB128" s="89"/>
    </row>
    <row r="129" spans="1:28" s="41" customFormat="1" ht="15.75">
      <c r="A129" s="51" t="s">
        <v>1653</v>
      </c>
      <c r="B129" s="80" t="s">
        <v>1654</v>
      </c>
      <c r="C129" s="37" t="s">
        <v>1655</v>
      </c>
      <c r="D129" s="94" t="s">
        <v>1656</v>
      </c>
      <c r="E129" s="95">
        <v>19.98</v>
      </c>
      <c r="F129" s="37" t="s">
        <v>1657</v>
      </c>
      <c r="G129" s="96" t="s">
        <v>2111</v>
      </c>
      <c r="H129" s="54" t="s">
        <v>459</v>
      </c>
      <c r="I129" s="70"/>
      <c r="J129" s="71"/>
      <c r="K129" s="98"/>
      <c r="L129" s="89"/>
      <c r="M129" s="89"/>
      <c r="N129" s="89"/>
      <c r="O129" s="89"/>
      <c r="P129" s="89"/>
      <c r="Q129" s="89"/>
      <c r="R129" s="89"/>
      <c r="S129" s="89"/>
      <c r="T129" s="89"/>
      <c r="U129" s="89"/>
      <c r="V129" s="89"/>
      <c r="W129" s="89"/>
      <c r="X129" s="89"/>
      <c r="Y129" s="89"/>
      <c r="Z129" s="89"/>
      <c r="AA129" s="89"/>
      <c r="AB129" s="89"/>
    </row>
    <row r="130" spans="1:28" s="41" customFormat="1" ht="15.75">
      <c r="A130" s="51"/>
      <c r="B130" s="80"/>
      <c r="C130" s="37" t="s">
        <v>2172</v>
      </c>
      <c r="D130" s="94"/>
      <c r="E130" s="95"/>
      <c r="F130" s="37" t="s">
        <v>460</v>
      </c>
      <c r="G130" s="96"/>
      <c r="H130" s="54" t="s">
        <v>461</v>
      </c>
      <c r="I130" s="70"/>
      <c r="J130" s="71"/>
      <c r="K130" s="98"/>
      <c r="L130" s="89"/>
      <c r="M130" s="89"/>
      <c r="N130" s="89"/>
      <c r="O130" s="89"/>
      <c r="P130" s="89"/>
      <c r="Q130" s="89"/>
      <c r="R130" s="89"/>
      <c r="S130" s="89"/>
      <c r="T130" s="89"/>
      <c r="U130" s="89"/>
      <c r="V130" s="89"/>
      <c r="W130" s="89"/>
      <c r="X130" s="89"/>
      <c r="Y130" s="89"/>
      <c r="Z130" s="89"/>
      <c r="AA130" s="89"/>
      <c r="AB130" s="89"/>
    </row>
    <row r="131" spans="1:28" s="41" customFormat="1" ht="15.75">
      <c r="A131" s="51" t="s">
        <v>462</v>
      </c>
      <c r="B131" s="80" t="s">
        <v>463</v>
      </c>
      <c r="C131" s="37" t="s">
        <v>464</v>
      </c>
      <c r="D131" s="94" t="s">
        <v>465</v>
      </c>
      <c r="E131" s="95">
        <v>18.78</v>
      </c>
      <c r="F131" s="37" t="s">
        <v>466</v>
      </c>
      <c r="G131" s="96" t="s">
        <v>2111</v>
      </c>
      <c r="H131" s="54" t="s">
        <v>467</v>
      </c>
      <c r="I131" s="70"/>
      <c r="J131" s="71"/>
      <c r="K131" s="98"/>
      <c r="L131" s="89"/>
      <c r="M131" s="89"/>
      <c r="N131" s="89"/>
      <c r="O131" s="89"/>
      <c r="P131" s="89"/>
      <c r="Q131" s="89"/>
      <c r="R131" s="89"/>
      <c r="S131" s="89"/>
      <c r="T131" s="89"/>
      <c r="U131" s="89"/>
      <c r="V131" s="89"/>
      <c r="W131" s="89"/>
      <c r="X131" s="89"/>
      <c r="Y131" s="89"/>
      <c r="Z131" s="89"/>
      <c r="AA131" s="89"/>
      <c r="AB131" s="89"/>
    </row>
    <row r="132" spans="1:28" s="41" customFormat="1" ht="15.75">
      <c r="A132" s="51"/>
      <c r="B132" s="80"/>
      <c r="C132" s="37"/>
      <c r="D132" s="97"/>
      <c r="E132" s="95"/>
      <c r="F132" s="37"/>
      <c r="G132" s="96"/>
      <c r="H132" s="54" t="s">
        <v>468</v>
      </c>
      <c r="I132" s="70"/>
      <c r="J132" s="71"/>
      <c r="K132" s="98"/>
      <c r="L132" s="89"/>
      <c r="M132" s="89"/>
      <c r="N132" s="89"/>
      <c r="O132" s="89"/>
      <c r="P132" s="89"/>
      <c r="Q132" s="89"/>
      <c r="R132" s="89"/>
      <c r="S132" s="89"/>
      <c r="T132" s="89"/>
      <c r="U132" s="89"/>
      <c r="V132" s="89"/>
      <c r="W132" s="89"/>
      <c r="X132" s="89"/>
      <c r="Y132" s="89"/>
      <c r="Z132" s="89"/>
      <c r="AA132" s="89"/>
      <c r="AB132" s="89"/>
    </row>
    <row r="133" spans="1:28" s="41" customFormat="1" ht="15.75">
      <c r="A133" s="51" t="s">
        <v>1325</v>
      </c>
      <c r="B133" s="80" t="s">
        <v>1326</v>
      </c>
      <c r="C133" s="37" t="s">
        <v>1327</v>
      </c>
      <c r="D133" s="94" t="s">
        <v>1328</v>
      </c>
      <c r="E133" s="95">
        <v>9.744</v>
      </c>
      <c r="F133" s="37" t="s">
        <v>1329</v>
      </c>
      <c r="G133" s="96" t="s">
        <v>2111</v>
      </c>
      <c r="H133" s="54" t="s">
        <v>943</v>
      </c>
      <c r="I133" s="70"/>
      <c r="J133" s="71"/>
      <c r="K133" s="98"/>
      <c r="L133" s="89"/>
      <c r="M133" s="89"/>
      <c r="N133" s="89"/>
      <c r="O133" s="89"/>
      <c r="P133" s="89"/>
      <c r="Q133" s="89"/>
      <c r="R133" s="89"/>
      <c r="S133" s="89"/>
      <c r="T133" s="89"/>
      <c r="U133" s="89"/>
      <c r="V133" s="89"/>
      <c r="W133" s="89"/>
      <c r="X133" s="89"/>
      <c r="Y133" s="89"/>
      <c r="Z133" s="89"/>
      <c r="AA133" s="89"/>
      <c r="AB133" s="89"/>
    </row>
    <row r="134" spans="1:28" s="41" customFormat="1" ht="15.75">
      <c r="A134" s="51"/>
      <c r="B134" s="80"/>
      <c r="C134" s="37"/>
      <c r="D134" s="97"/>
      <c r="E134" s="95"/>
      <c r="F134" s="37" t="s">
        <v>161</v>
      </c>
      <c r="G134" s="96"/>
      <c r="H134" s="54" t="s">
        <v>944</v>
      </c>
      <c r="I134" s="70"/>
      <c r="J134" s="71"/>
      <c r="K134" s="98"/>
      <c r="L134" s="89"/>
      <c r="M134" s="89"/>
      <c r="N134" s="89"/>
      <c r="O134" s="89"/>
      <c r="P134" s="89"/>
      <c r="Q134" s="89"/>
      <c r="R134" s="89"/>
      <c r="S134" s="89"/>
      <c r="T134" s="89"/>
      <c r="U134" s="89"/>
      <c r="V134" s="89"/>
      <c r="W134" s="89"/>
      <c r="X134" s="89"/>
      <c r="Y134" s="89"/>
      <c r="Z134" s="89"/>
      <c r="AA134" s="89"/>
      <c r="AB134" s="89"/>
    </row>
    <row r="135" spans="1:28" s="41" customFormat="1" ht="15.75">
      <c r="A135" s="51" t="s">
        <v>55</v>
      </c>
      <c r="B135" s="80" t="s">
        <v>1932</v>
      </c>
      <c r="C135" s="37" t="s">
        <v>56</v>
      </c>
      <c r="D135" s="97">
        <v>39843</v>
      </c>
      <c r="E135" s="95">
        <v>20</v>
      </c>
      <c r="F135" s="37" t="s">
        <v>57</v>
      </c>
      <c r="G135" s="96" t="s">
        <v>2111</v>
      </c>
      <c r="H135" s="54" t="s">
        <v>58</v>
      </c>
      <c r="I135" s="70"/>
      <c r="J135" s="71"/>
      <c r="K135" s="98"/>
      <c r="L135" s="89"/>
      <c r="M135" s="89"/>
      <c r="N135" s="89"/>
      <c r="O135" s="89"/>
      <c r="P135" s="89"/>
      <c r="Q135" s="89"/>
      <c r="R135" s="89"/>
      <c r="S135" s="89"/>
      <c r="T135" s="89"/>
      <c r="U135" s="89"/>
      <c r="V135" s="89"/>
      <c r="W135" s="89"/>
      <c r="X135" s="89"/>
      <c r="Y135" s="89"/>
      <c r="Z135" s="89"/>
      <c r="AA135" s="89"/>
      <c r="AB135" s="89"/>
    </row>
    <row r="136" spans="1:28" s="41" customFormat="1" ht="15.75">
      <c r="A136" s="51"/>
      <c r="B136" s="80" t="s">
        <v>469</v>
      </c>
      <c r="C136" s="37"/>
      <c r="D136" s="97"/>
      <c r="E136" s="95">
        <f>SUM(E138:E144)</f>
        <v>88.0141</v>
      </c>
      <c r="F136" s="37"/>
      <c r="G136" s="96"/>
      <c r="H136" s="54" t="s">
        <v>59</v>
      </c>
      <c r="I136" s="70"/>
      <c r="J136" s="71"/>
      <c r="K136" s="98"/>
      <c r="L136" s="89"/>
      <c r="M136" s="89"/>
      <c r="N136" s="89"/>
      <c r="O136" s="89"/>
      <c r="P136" s="89"/>
      <c r="Q136" s="89"/>
      <c r="R136" s="89"/>
      <c r="S136" s="89"/>
      <c r="T136" s="89"/>
      <c r="U136" s="89"/>
      <c r="V136" s="89"/>
      <c r="W136" s="89"/>
      <c r="X136" s="89"/>
      <c r="Y136" s="89"/>
      <c r="Z136" s="89"/>
      <c r="AA136" s="89"/>
      <c r="AB136" s="89"/>
    </row>
    <row r="137" spans="1:28" s="41" customFormat="1" ht="15.75">
      <c r="A137" s="51"/>
      <c r="B137" s="134" t="s">
        <v>1415</v>
      </c>
      <c r="C137" s="37"/>
      <c r="D137" s="97"/>
      <c r="E137" s="95"/>
      <c r="F137" s="37"/>
      <c r="G137" s="96"/>
      <c r="H137" s="66"/>
      <c r="I137" s="70"/>
      <c r="J137" s="71"/>
      <c r="K137" s="98"/>
      <c r="L137" s="89"/>
      <c r="M137" s="89"/>
      <c r="N137" s="89"/>
      <c r="O137" s="89"/>
      <c r="P137" s="89"/>
      <c r="Q137" s="89"/>
      <c r="R137" s="89"/>
      <c r="S137" s="89"/>
      <c r="T137" s="89"/>
      <c r="U137" s="89"/>
      <c r="V137" s="89"/>
      <c r="W137" s="89"/>
      <c r="X137" s="89"/>
      <c r="Y137" s="89"/>
      <c r="Z137" s="89"/>
      <c r="AA137" s="89"/>
      <c r="AB137" s="89"/>
    </row>
    <row r="138" spans="1:28" s="41" customFormat="1" ht="15.75">
      <c r="A138" s="51" t="s">
        <v>470</v>
      </c>
      <c r="B138" s="80" t="s">
        <v>471</v>
      </c>
      <c r="C138" s="37" t="s">
        <v>472</v>
      </c>
      <c r="D138" s="97">
        <v>35460</v>
      </c>
      <c r="E138" s="95">
        <v>8.0641</v>
      </c>
      <c r="F138" s="51" t="s">
        <v>490</v>
      </c>
      <c r="G138" s="96" t="s">
        <v>2111</v>
      </c>
      <c r="H138" s="54" t="s">
        <v>491</v>
      </c>
      <c r="I138" s="70"/>
      <c r="J138" s="71"/>
      <c r="K138" s="98"/>
      <c r="L138" s="89"/>
      <c r="M138" s="89"/>
      <c r="N138" s="89"/>
      <c r="O138" s="89"/>
      <c r="P138" s="89"/>
      <c r="Q138" s="89"/>
      <c r="R138" s="89"/>
      <c r="S138" s="89"/>
      <c r="T138" s="89"/>
      <c r="U138" s="89"/>
      <c r="V138" s="89"/>
      <c r="W138" s="89"/>
      <c r="X138" s="89"/>
      <c r="Y138" s="89"/>
      <c r="Z138" s="89"/>
      <c r="AA138" s="89"/>
      <c r="AB138" s="89"/>
    </row>
    <row r="139" spans="1:28" s="41" customFormat="1" ht="15.75">
      <c r="A139" s="51" t="s">
        <v>492</v>
      </c>
      <c r="B139" s="80" t="s">
        <v>493</v>
      </c>
      <c r="C139" s="55" t="s">
        <v>494</v>
      </c>
      <c r="D139" s="97">
        <v>36244</v>
      </c>
      <c r="E139" s="95">
        <v>19.99</v>
      </c>
      <c r="F139" s="51" t="s">
        <v>495</v>
      </c>
      <c r="G139" s="96" t="s">
        <v>2111</v>
      </c>
      <c r="H139" s="54" t="s">
        <v>496</v>
      </c>
      <c r="I139" s="70"/>
      <c r="J139" s="71"/>
      <c r="K139" s="98"/>
      <c r="L139" s="89"/>
      <c r="M139" s="89"/>
      <c r="N139" s="89"/>
      <c r="O139" s="89"/>
      <c r="P139" s="89"/>
      <c r="Q139" s="89"/>
      <c r="R139" s="89"/>
      <c r="S139" s="89"/>
      <c r="T139" s="89"/>
      <c r="U139" s="89"/>
      <c r="V139" s="89"/>
      <c r="W139" s="89"/>
      <c r="X139" s="89"/>
      <c r="Y139" s="89"/>
      <c r="Z139" s="89"/>
      <c r="AA139" s="89"/>
      <c r="AB139" s="89"/>
    </row>
    <row r="140" spans="1:28" s="41" customFormat="1" ht="15.75">
      <c r="A140" s="51" t="s">
        <v>642</v>
      </c>
      <c r="B140" s="80"/>
      <c r="C140" s="55" t="s">
        <v>642</v>
      </c>
      <c r="D140" s="97"/>
      <c r="E140" s="95"/>
      <c r="F140" s="51" t="s">
        <v>2103</v>
      </c>
      <c r="G140" s="96" t="s">
        <v>642</v>
      </c>
      <c r="H140" s="54" t="s">
        <v>642</v>
      </c>
      <c r="I140" s="70"/>
      <c r="J140" s="71"/>
      <c r="K140" s="98"/>
      <c r="L140" s="89"/>
      <c r="M140" s="89"/>
      <c r="N140" s="89"/>
      <c r="O140" s="89"/>
      <c r="P140" s="89"/>
      <c r="Q140" s="89"/>
      <c r="R140" s="89"/>
      <c r="S140" s="89"/>
      <c r="T140" s="89"/>
      <c r="U140" s="89"/>
      <c r="V140" s="89"/>
      <c r="W140" s="89"/>
      <c r="X140" s="89"/>
      <c r="Y140" s="89"/>
      <c r="Z140" s="89"/>
      <c r="AA140" s="89"/>
      <c r="AB140" s="89"/>
    </row>
    <row r="141" spans="1:28" s="41" customFormat="1" ht="15.75">
      <c r="A141" s="51" t="s">
        <v>497</v>
      </c>
      <c r="B141" s="80" t="s">
        <v>498</v>
      </c>
      <c r="C141" s="37" t="s">
        <v>229</v>
      </c>
      <c r="D141" s="97">
        <v>36313</v>
      </c>
      <c r="E141" s="95">
        <v>19.99</v>
      </c>
      <c r="F141" s="51" t="s">
        <v>499</v>
      </c>
      <c r="G141" s="96" t="s">
        <v>2111</v>
      </c>
      <c r="H141" s="54" t="s">
        <v>500</v>
      </c>
      <c r="I141" s="70"/>
      <c r="J141" s="71"/>
      <c r="K141" s="98"/>
      <c r="L141" s="89"/>
      <c r="M141" s="89"/>
      <c r="N141" s="89"/>
      <c r="O141" s="89"/>
      <c r="P141" s="89"/>
      <c r="Q141" s="89"/>
      <c r="R141" s="89"/>
      <c r="S141" s="89"/>
      <c r="T141" s="89"/>
      <c r="U141" s="89"/>
      <c r="V141" s="89"/>
      <c r="W141" s="89"/>
      <c r="X141" s="89"/>
      <c r="Y141" s="89"/>
      <c r="Z141" s="89"/>
      <c r="AA141" s="89"/>
      <c r="AB141" s="89"/>
    </row>
    <row r="142" spans="1:28" s="41" customFormat="1" ht="15.75">
      <c r="A142" s="51" t="s">
        <v>642</v>
      </c>
      <c r="B142" s="59" t="s">
        <v>642</v>
      </c>
      <c r="C142" s="62" t="s">
        <v>642</v>
      </c>
      <c r="D142" s="102" t="s">
        <v>642</v>
      </c>
      <c r="E142" s="95" t="s">
        <v>642</v>
      </c>
      <c r="F142" s="54" t="s">
        <v>2103</v>
      </c>
      <c r="G142" s="96" t="s">
        <v>642</v>
      </c>
      <c r="H142" s="54" t="s">
        <v>642</v>
      </c>
      <c r="I142" s="70"/>
      <c r="J142" s="71"/>
      <c r="K142" s="98"/>
      <c r="L142" s="89"/>
      <c r="M142" s="89"/>
      <c r="N142" s="89"/>
      <c r="O142" s="89"/>
      <c r="P142" s="89"/>
      <c r="Q142" s="89"/>
      <c r="R142" s="89"/>
      <c r="S142" s="89"/>
      <c r="T142" s="89"/>
      <c r="U142" s="89"/>
      <c r="V142" s="89"/>
      <c r="W142" s="89"/>
      <c r="X142" s="89"/>
      <c r="Y142" s="89"/>
      <c r="Z142" s="89"/>
      <c r="AA142" s="89"/>
      <c r="AB142" s="89"/>
    </row>
    <row r="143" spans="1:28" s="41" customFormat="1" ht="15.75">
      <c r="A143" s="75" t="s">
        <v>501</v>
      </c>
      <c r="B143" s="75" t="s">
        <v>502</v>
      </c>
      <c r="C143" s="51" t="s">
        <v>1332</v>
      </c>
      <c r="D143" s="94" t="s">
        <v>503</v>
      </c>
      <c r="E143" s="95">
        <v>19.97</v>
      </c>
      <c r="F143" s="51" t="s">
        <v>504</v>
      </c>
      <c r="G143" s="96" t="s">
        <v>2111</v>
      </c>
      <c r="H143" s="54" t="s">
        <v>505</v>
      </c>
      <c r="I143" s="70"/>
      <c r="J143" s="71"/>
      <c r="K143" s="98"/>
      <c r="L143" s="89"/>
      <c r="M143" s="89"/>
      <c r="N143" s="89"/>
      <c r="O143" s="89"/>
      <c r="P143" s="89"/>
      <c r="Q143" s="89"/>
      <c r="R143" s="89"/>
      <c r="S143" s="89"/>
      <c r="T143" s="89"/>
      <c r="U143" s="89"/>
      <c r="V143" s="89"/>
      <c r="W143" s="89"/>
      <c r="X143" s="89"/>
      <c r="Y143" s="89"/>
      <c r="Z143" s="89"/>
      <c r="AA143" s="89"/>
      <c r="AB143" s="89"/>
    </row>
    <row r="144" spans="1:28" s="41" customFormat="1" ht="15.75">
      <c r="A144" s="51" t="s">
        <v>506</v>
      </c>
      <c r="B144" s="80" t="s">
        <v>507</v>
      </c>
      <c r="C144" s="37" t="s">
        <v>508</v>
      </c>
      <c r="D144" s="94" t="s">
        <v>509</v>
      </c>
      <c r="E144" s="95">
        <v>20</v>
      </c>
      <c r="F144" s="66" t="s">
        <v>510</v>
      </c>
      <c r="G144" s="96" t="s">
        <v>2111</v>
      </c>
      <c r="H144" s="54" t="s">
        <v>511</v>
      </c>
      <c r="I144" s="70"/>
      <c r="J144" s="71"/>
      <c r="K144" s="98"/>
      <c r="L144" s="89"/>
      <c r="M144" s="89"/>
      <c r="N144" s="89"/>
      <c r="O144" s="89"/>
      <c r="P144" s="89"/>
      <c r="Q144" s="89"/>
      <c r="R144" s="89"/>
      <c r="S144" s="89"/>
      <c r="T144" s="89"/>
      <c r="U144" s="89"/>
      <c r="V144" s="89"/>
      <c r="W144" s="89"/>
      <c r="X144" s="89"/>
      <c r="Y144" s="89"/>
      <c r="Z144" s="89"/>
      <c r="AA144" s="89"/>
      <c r="AB144" s="89"/>
    </row>
    <row r="145" spans="1:28" s="41" customFormat="1" ht="15.75">
      <c r="A145" s="51"/>
      <c r="B145" s="80"/>
      <c r="C145" s="37" t="s">
        <v>1156</v>
      </c>
      <c r="D145" s="94"/>
      <c r="E145" s="95"/>
      <c r="F145" s="66" t="s">
        <v>512</v>
      </c>
      <c r="G145" s="96"/>
      <c r="H145" s="54" t="s">
        <v>642</v>
      </c>
      <c r="I145" s="70"/>
      <c r="J145" s="71"/>
      <c r="K145" s="98"/>
      <c r="L145" s="89"/>
      <c r="M145" s="89"/>
      <c r="N145" s="89"/>
      <c r="O145" s="89"/>
      <c r="P145" s="89"/>
      <c r="Q145" s="89"/>
      <c r="R145" s="89"/>
      <c r="S145" s="89"/>
      <c r="T145" s="89"/>
      <c r="U145" s="89"/>
      <c r="V145" s="89"/>
      <c r="W145" s="89"/>
      <c r="X145" s="89"/>
      <c r="Y145" s="89"/>
      <c r="Z145" s="89"/>
      <c r="AA145" s="89"/>
      <c r="AB145" s="89"/>
    </row>
    <row r="146" spans="1:28" s="41" customFormat="1" ht="15.75">
      <c r="A146" s="51" t="s">
        <v>1513</v>
      </c>
      <c r="B146" s="78" t="s">
        <v>1514</v>
      </c>
      <c r="C146" s="55" t="s">
        <v>1156</v>
      </c>
      <c r="D146" s="99">
        <v>35368</v>
      </c>
      <c r="E146" s="95">
        <v>18</v>
      </c>
      <c r="F146" s="54" t="s">
        <v>1515</v>
      </c>
      <c r="G146" s="96" t="s">
        <v>2111</v>
      </c>
      <c r="H146" s="54" t="s">
        <v>1516</v>
      </c>
      <c r="I146" s="70"/>
      <c r="J146" s="71"/>
      <c r="K146" s="98"/>
      <c r="L146" s="89"/>
      <c r="M146" s="89"/>
      <c r="N146" s="89"/>
      <c r="O146" s="89"/>
      <c r="P146" s="89"/>
      <c r="Q146" s="89"/>
      <c r="R146" s="89"/>
      <c r="S146" s="89"/>
      <c r="T146" s="89"/>
      <c r="U146" s="89"/>
      <c r="V146" s="89"/>
      <c r="W146" s="89"/>
      <c r="X146" s="89"/>
      <c r="Y146" s="89"/>
      <c r="Z146" s="89"/>
      <c r="AA146" s="89"/>
      <c r="AB146" s="89"/>
    </row>
    <row r="147" spans="1:28" s="41" customFormat="1" ht="15.75">
      <c r="A147" s="51" t="s">
        <v>642</v>
      </c>
      <c r="B147" s="59" t="s">
        <v>1517</v>
      </c>
      <c r="C147" s="54" t="s">
        <v>642</v>
      </c>
      <c r="D147" s="97"/>
      <c r="E147" s="95"/>
      <c r="F147" s="54" t="s">
        <v>642</v>
      </c>
      <c r="G147" s="96" t="s">
        <v>642</v>
      </c>
      <c r="H147" s="54" t="s">
        <v>945</v>
      </c>
      <c r="I147" s="70"/>
      <c r="J147" s="71"/>
      <c r="K147" s="98"/>
      <c r="L147" s="89"/>
      <c r="M147" s="89"/>
      <c r="N147" s="89"/>
      <c r="O147" s="89"/>
      <c r="P147" s="89"/>
      <c r="Q147" s="89"/>
      <c r="R147" s="89"/>
      <c r="S147" s="89"/>
      <c r="T147" s="89"/>
      <c r="U147" s="89"/>
      <c r="V147" s="89"/>
      <c r="W147" s="89"/>
      <c r="X147" s="89"/>
      <c r="Y147" s="89"/>
      <c r="Z147" s="89"/>
      <c r="AA147" s="89"/>
      <c r="AB147" s="89"/>
    </row>
    <row r="148" spans="1:28" s="41" customFormat="1" ht="15.75">
      <c r="A148" s="51" t="s">
        <v>1518</v>
      </c>
      <c r="B148" s="80" t="s">
        <v>1519</v>
      </c>
      <c r="C148" s="37" t="s">
        <v>2113</v>
      </c>
      <c r="D148" s="94" t="s">
        <v>1520</v>
      </c>
      <c r="E148" s="95">
        <v>20</v>
      </c>
      <c r="F148" s="37" t="s">
        <v>1521</v>
      </c>
      <c r="G148" s="96" t="s">
        <v>2111</v>
      </c>
      <c r="H148" s="54" t="s">
        <v>1522</v>
      </c>
      <c r="I148" s="70"/>
      <c r="J148" s="71"/>
      <c r="K148" s="98"/>
      <c r="L148" s="89"/>
      <c r="M148" s="89"/>
      <c r="N148" s="89"/>
      <c r="O148" s="89"/>
      <c r="P148" s="89"/>
      <c r="Q148" s="89"/>
      <c r="R148" s="89"/>
      <c r="S148" s="89"/>
      <c r="T148" s="89"/>
      <c r="U148" s="89"/>
      <c r="V148" s="89"/>
      <c r="W148" s="89"/>
      <c r="X148" s="89"/>
      <c r="Y148" s="89"/>
      <c r="Z148" s="89"/>
      <c r="AA148" s="89"/>
      <c r="AB148" s="89"/>
    </row>
    <row r="149" spans="1:28" s="41" customFormat="1" ht="15.75">
      <c r="A149" s="51" t="s">
        <v>642</v>
      </c>
      <c r="B149" s="80"/>
      <c r="C149" s="37"/>
      <c r="D149" s="94" t="s">
        <v>642</v>
      </c>
      <c r="E149" s="95" t="s">
        <v>642</v>
      </c>
      <c r="F149" s="37"/>
      <c r="G149" s="96" t="s">
        <v>642</v>
      </c>
      <c r="H149" s="54" t="s">
        <v>1523</v>
      </c>
      <c r="I149" s="70"/>
      <c r="J149" s="71"/>
      <c r="K149" s="98"/>
      <c r="L149" s="89"/>
      <c r="M149" s="89"/>
      <c r="N149" s="89"/>
      <c r="O149" s="89"/>
      <c r="P149" s="89"/>
      <c r="Q149" s="89"/>
      <c r="R149" s="89"/>
      <c r="S149" s="89"/>
      <c r="T149" s="89"/>
      <c r="U149" s="89"/>
      <c r="V149" s="89"/>
      <c r="W149" s="89"/>
      <c r="X149" s="89"/>
      <c r="Y149" s="89"/>
      <c r="Z149" s="89"/>
      <c r="AA149" s="89"/>
      <c r="AB149" s="89"/>
    </row>
    <row r="150" spans="1:28" s="41" customFormat="1" ht="15.75">
      <c r="A150" s="51"/>
      <c r="B150" s="80" t="s">
        <v>513</v>
      </c>
      <c r="C150" s="37"/>
      <c r="D150" s="97"/>
      <c r="E150" s="95">
        <v>7.203</v>
      </c>
      <c r="F150" s="51"/>
      <c r="G150" s="96"/>
      <c r="H150" s="54"/>
      <c r="I150" s="70"/>
      <c r="J150" s="71"/>
      <c r="K150" s="98"/>
      <c r="L150" s="89"/>
      <c r="M150" s="89"/>
      <c r="N150" s="89"/>
      <c r="O150" s="89"/>
      <c r="P150" s="89"/>
      <c r="Q150" s="89"/>
      <c r="R150" s="89"/>
      <c r="S150" s="89"/>
      <c r="T150" s="89"/>
      <c r="U150" s="89"/>
      <c r="V150" s="89"/>
      <c r="W150" s="89"/>
      <c r="X150" s="89"/>
      <c r="Y150" s="89"/>
      <c r="Z150" s="89"/>
      <c r="AA150" s="89"/>
      <c r="AB150" s="89"/>
    </row>
    <row r="151" spans="1:28" s="41" customFormat="1" ht="15.75">
      <c r="A151" s="51" t="s">
        <v>514</v>
      </c>
      <c r="B151" s="80" t="s">
        <v>356</v>
      </c>
      <c r="C151" s="37" t="s">
        <v>515</v>
      </c>
      <c r="D151" s="94" t="s">
        <v>516</v>
      </c>
      <c r="E151" s="95">
        <v>7.203</v>
      </c>
      <c r="F151" s="66" t="s">
        <v>517</v>
      </c>
      <c r="G151" s="96" t="s">
        <v>2111</v>
      </c>
      <c r="H151" s="66" t="s">
        <v>518</v>
      </c>
      <c r="I151" s="70"/>
      <c r="J151" s="71"/>
      <c r="K151" s="98"/>
      <c r="L151" s="89"/>
      <c r="M151" s="89"/>
      <c r="N151" s="89"/>
      <c r="O151" s="89"/>
      <c r="P151" s="89"/>
      <c r="Q151" s="89"/>
      <c r="R151" s="89"/>
      <c r="S151" s="89"/>
      <c r="T151" s="89"/>
      <c r="U151" s="89"/>
      <c r="V151" s="89"/>
      <c r="W151" s="89"/>
      <c r="X151" s="89"/>
      <c r="Y151" s="89"/>
      <c r="Z151" s="89"/>
      <c r="AA151" s="89"/>
      <c r="AB151" s="89"/>
    </row>
    <row r="152" spans="1:28" s="41" customFormat="1" ht="15.75">
      <c r="A152" s="51"/>
      <c r="B152" s="80"/>
      <c r="C152" s="37"/>
      <c r="D152" s="97"/>
      <c r="E152" s="95"/>
      <c r="F152" s="66" t="s">
        <v>1971</v>
      </c>
      <c r="G152" s="96"/>
      <c r="H152" s="51" t="s">
        <v>642</v>
      </c>
      <c r="I152" s="70"/>
      <c r="J152" s="71"/>
      <c r="K152" s="98"/>
      <c r="L152" s="89"/>
      <c r="M152" s="89"/>
      <c r="N152" s="89"/>
      <c r="O152" s="89"/>
      <c r="P152" s="89"/>
      <c r="Q152" s="89"/>
      <c r="R152" s="89"/>
      <c r="S152" s="89"/>
      <c r="T152" s="89"/>
      <c r="U152" s="89"/>
      <c r="V152" s="89"/>
      <c r="W152" s="89"/>
      <c r="X152" s="89"/>
      <c r="Y152" s="89"/>
      <c r="Z152" s="89"/>
      <c r="AA152" s="89"/>
      <c r="AB152" s="89"/>
    </row>
    <row r="153" spans="1:28" s="41" customFormat="1" ht="15.75">
      <c r="A153" s="51"/>
      <c r="B153" s="80" t="s">
        <v>519</v>
      </c>
      <c r="C153" s="37"/>
      <c r="D153" s="97"/>
      <c r="E153" s="95">
        <f>SUM(E155:E201)</f>
        <v>503.69522600000005</v>
      </c>
      <c r="F153" s="51"/>
      <c r="G153" s="96"/>
      <c r="H153" s="54"/>
      <c r="I153" s="70"/>
      <c r="J153" s="71"/>
      <c r="K153" s="98"/>
      <c r="L153" s="89"/>
      <c r="M153" s="89"/>
      <c r="N153" s="89"/>
      <c r="O153" s="89"/>
      <c r="P153" s="89"/>
      <c r="Q153" s="89"/>
      <c r="R153" s="89"/>
      <c r="S153" s="89"/>
      <c r="T153" s="89"/>
      <c r="U153" s="89"/>
      <c r="V153" s="89"/>
      <c r="W153" s="89"/>
      <c r="X153" s="89"/>
      <c r="Y153" s="89"/>
      <c r="Z153" s="89"/>
      <c r="AA153" s="89"/>
      <c r="AB153" s="89"/>
    </row>
    <row r="154" spans="1:28" s="41" customFormat="1" ht="15.75">
      <c r="A154" s="51"/>
      <c r="B154" s="80" t="s">
        <v>520</v>
      </c>
      <c r="C154" s="37"/>
      <c r="D154" s="97"/>
      <c r="E154" s="95"/>
      <c r="F154" s="51"/>
      <c r="G154" s="96"/>
      <c r="H154" s="54"/>
      <c r="I154" s="70"/>
      <c r="J154" s="71"/>
      <c r="K154" s="98"/>
      <c r="L154" s="89"/>
      <c r="M154" s="89"/>
      <c r="N154" s="89"/>
      <c r="O154" s="89"/>
      <c r="P154" s="89"/>
      <c r="Q154" s="89"/>
      <c r="R154" s="89"/>
      <c r="S154" s="89"/>
      <c r="T154" s="89"/>
      <c r="U154" s="89"/>
      <c r="V154" s="89"/>
      <c r="W154" s="89"/>
      <c r="X154" s="89"/>
      <c r="Y154" s="89"/>
      <c r="Z154" s="89"/>
      <c r="AA154" s="89"/>
      <c r="AB154" s="89"/>
    </row>
    <row r="155" spans="1:28" s="41" customFormat="1" ht="15.75">
      <c r="A155" s="75" t="s">
        <v>521</v>
      </c>
      <c r="B155" s="61" t="s">
        <v>522</v>
      </c>
      <c r="C155" s="75" t="s">
        <v>523</v>
      </c>
      <c r="D155" s="97">
        <v>36186</v>
      </c>
      <c r="E155" s="100">
        <v>13.4679</v>
      </c>
      <c r="F155" s="75" t="s">
        <v>524</v>
      </c>
      <c r="G155" s="103" t="s">
        <v>2111</v>
      </c>
      <c r="H155" s="51" t="s">
        <v>525</v>
      </c>
      <c r="I155" s="70"/>
      <c r="J155" s="71"/>
      <c r="K155" s="98"/>
      <c r="L155" s="89"/>
      <c r="M155" s="89"/>
      <c r="N155" s="89"/>
      <c r="O155" s="89"/>
      <c r="P155" s="89"/>
      <c r="Q155" s="89"/>
      <c r="R155" s="89"/>
      <c r="S155" s="89"/>
      <c r="T155" s="89"/>
      <c r="U155" s="89"/>
      <c r="V155" s="89"/>
      <c r="W155" s="89"/>
      <c r="X155" s="89"/>
      <c r="Y155" s="89"/>
      <c r="Z155" s="89"/>
      <c r="AA155" s="89"/>
      <c r="AB155" s="89"/>
    </row>
    <row r="156" spans="1:28" s="41" customFormat="1" ht="15.75">
      <c r="A156" s="51" t="s">
        <v>526</v>
      </c>
      <c r="B156" s="78" t="s">
        <v>527</v>
      </c>
      <c r="C156" s="55" t="s">
        <v>528</v>
      </c>
      <c r="D156" s="101">
        <v>35811</v>
      </c>
      <c r="E156" s="95">
        <v>10</v>
      </c>
      <c r="F156" s="54" t="s">
        <v>528</v>
      </c>
      <c r="G156" s="96" t="s">
        <v>2111</v>
      </c>
      <c r="H156" s="54" t="s">
        <v>529</v>
      </c>
      <c r="I156" s="70"/>
      <c r="J156" s="71"/>
      <c r="K156" s="98"/>
      <c r="L156" s="89"/>
      <c r="M156" s="89"/>
      <c r="N156" s="89"/>
      <c r="O156" s="89"/>
      <c r="P156" s="89"/>
      <c r="Q156" s="89"/>
      <c r="R156" s="89"/>
      <c r="S156" s="89"/>
      <c r="T156" s="89"/>
      <c r="U156" s="89"/>
      <c r="V156" s="89"/>
      <c r="W156" s="89"/>
      <c r="X156" s="89"/>
      <c r="Y156" s="89"/>
      <c r="Z156" s="89"/>
      <c r="AA156" s="89"/>
      <c r="AB156" s="89"/>
    </row>
    <row r="157" spans="1:28" s="41" customFormat="1" ht="15.75">
      <c r="A157" s="51" t="s">
        <v>530</v>
      </c>
      <c r="B157" s="78" t="s">
        <v>301</v>
      </c>
      <c r="C157" s="55" t="s">
        <v>302</v>
      </c>
      <c r="D157" s="97">
        <v>35817</v>
      </c>
      <c r="E157" s="95">
        <v>8</v>
      </c>
      <c r="F157" s="54" t="s">
        <v>303</v>
      </c>
      <c r="G157" s="96" t="s">
        <v>2111</v>
      </c>
      <c r="H157" s="66" t="s">
        <v>531</v>
      </c>
      <c r="I157" s="70"/>
      <c r="J157" s="71"/>
      <c r="K157" s="98"/>
      <c r="L157" s="89"/>
      <c r="M157" s="89"/>
      <c r="N157" s="89"/>
      <c r="O157" s="89"/>
      <c r="P157" s="89"/>
      <c r="Q157" s="89"/>
      <c r="R157" s="89"/>
      <c r="S157" s="89"/>
      <c r="T157" s="89"/>
      <c r="U157" s="89"/>
      <c r="V157" s="89"/>
      <c r="W157" s="89"/>
      <c r="X157" s="89"/>
      <c r="Y157" s="89"/>
      <c r="Z157" s="89"/>
      <c r="AA157" s="89"/>
      <c r="AB157" s="89"/>
    </row>
    <row r="158" spans="1:28" s="41" customFormat="1" ht="15.75">
      <c r="A158" s="51" t="s">
        <v>642</v>
      </c>
      <c r="B158" s="80"/>
      <c r="C158" s="55"/>
      <c r="D158" s="97"/>
      <c r="E158" s="95"/>
      <c r="F158" s="51" t="s">
        <v>304</v>
      </c>
      <c r="G158" s="96" t="s">
        <v>642</v>
      </c>
      <c r="H158" s="51" t="s">
        <v>642</v>
      </c>
      <c r="I158" s="70"/>
      <c r="J158" s="71"/>
      <c r="K158" s="98"/>
      <c r="L158" s="89"/>
      <c r="M158" s="89"/>
      <c r="N158" s="89"/>
      <c r="O158" s="89"/>
      <c r="P158" s="89"/>
      <c r="Q158" s="89"/>
      <c r="R158" s="89"/>
      <c r="S158" s="89"/>
      <c r="T158" s="89"/>
      <c r="U158" s="89"/>
      <c r="V158" s="89"/>
      <c r="W158" s="89"/>
      <c r="X158" s="89"/>
      <c r="Y158" s="89"/>
      <c r="Z158" s="89"/>
      <c r="AA158" s="89"/>
      <c r="AB158" s="89"/>
    </row>
    <row r="159" spans="1:28" s="41" customFormat="1" ht="15.75">
      <c r="A159" s="51" t="s">
        <v>532</v>
      </c>
      <c r="B159" s="80" t="s">
        <v>533</v>
      </c>
      <c r="C159" s="66" t="s">
        <v>2122</v>
      </c>
      <c r="D159" s="96" t="s">
        <v>2111</v>
      </c>
      <c r="E159" s="95">
        <v>16.9161</v>
      </c>
      <c r="F159" s="96" t="s">
        <v>2111</v>
      </c>
      <c r="G159" s="96" t="s">
        <v>2111</v>
      </c>
      <c r="H159" s="96" t="s">
        <v>2111</v>
      </c>
      <c r="I159" s="70"/>
      <c r="J159" s="71"/>
      <c r="K159" s="98"/>
      <c r="L159" s="89"/>
      <c r="M159" s="89"/>
      <c r="N159" s="89"/>
      <c r="O159" s="89"/>
      <c r="P159" s="89"/>
      <c r="Q159" s="89"/>
      <c r="R159" s="89"/>
      <c r="S159" s="89"/>
      <c r="T159" s="89"/>
      <c r="U159" s="89"/>
      <c r="V159" s="89"/>
      <c r="W159" s="89"/>
      <c r="X159" s="89"/>
      <c r="Y159" s="89"/>
      <c r="Z159" s="89"/>
      <c r="AA159" s="89"/>
      <c r="AB159" s="89"/>
    </row>
    <row r="160" spans="1:28" s="41" customFormat="1" ht="15.75">
      <c r="A160" s="51" t="s">
        <v>534</v>
      </c>
      <c r="B160" s="80" t="s">
        <v>994</v>
      </c>
      <c r="C160" s="96" t="s">
        <v>2111</v>
      </c>
      <c r="D160" s="96" t="s">
        <v>2111</v>
      </c>
      <c r="E160" s="95">
        <v>19.071966</v>
      </c>
      <c r="F160" s="96" t="s">
        <v>2111</v>
      </c>
      <c r="G160" s="96" t="s">
        <v>2111</v>
      </c>
      <c r="H160" s="96" t="s">
        <v>2111</v>
      </c>
      <c r="I160" s="70"/>
      <c r="J160" s="71"/>
      <c r="K160" s="98"/>
      <c r="L160" s="89"/>
      <c r="M160" s="89"/>
      <c r="N160" s="89"/>
      <c r="O160" s="89"/>
      <c r="P160" s="89"/>
      <c r="Q160" s="89"/>
      <c r="R160" s="89"/>
      <c r="S160" s="89"/>
      <c r="T160" s="89"/>
      <c r="U160" s="89"/>
      <c r="V160" s="89"/>
      <c r="W160" s="89"/>
      <c r="X160" s="89"/>
      <c r="Y160" s="89"/>
      <c r="Z160" s="89"/>
      <c r="AA160" s="89"/>
      <c r="AB160" s="89"/>
    </row>
    <row r="161" spans="1:28" s="41" customFormat="1" ht="15.75">
      <c r="A161" s="51" t="s">
        <v>535</v>
      </c>
      <c r="B161" s="80" t="s">
        <v>536</v>
      </c>
      <c r="C161" s="96" t="s">
        <v>2111</v>
      </c>
      <c r="D161" s="96" t="s">
        <v>2111</v>
      </c>
      <c r="E161" s="95">
        <v>17.88156</v>
      </c>
      <c r="F161" s="96" t="s">
        <v>2111</v>
      </c>
      <c r="G161" s="96" t="s">
        <v>2111</v>
      </c>
      <c r="H161" s="96" t="s">
        <v>2111</v>
      </c>
      <c r="I161" s="70"/>
      <c r="J161" s="71"/>
      <c r="K161" s="98"/>
      <c r="L161" s="89"/>
      <c r="M161" s="89"/>
      <c r="N161" s="89"/>
      <c r="O161" s="89"/>
      <c r="P161" s="89"/>
      <c r="Q161" s="89"/>
      <c r="R161" s="89"/>
      <c r="S161" s="89"/>
      <c r="T161" s="89"/>
      <c r="U161" s="89"/>
      <c r="V161" s="89"/>
      <c r="W161" s="89"/>
      <c r="X161" s="89"/>
      <c r="Y161" s="89"/>
      <c r="Z161" s="89"/>
      <c r="AA161" s="89"/>
      <c r="AB161" s="89"/>
    </row>
    <row r="162" spans="1:28" s="41" customFormat="1" ht="15.75">
      <c r="A162" s="51" t="s">
        <v>537</v>
      </c>
      <c r="B162" s="78" t="s">
        <v>538</v>
      </c>
      <c r="C162" s="55" t="s">
        <v>539</v>
      </c>
      <c r="D162" s="97">
        <v>35460</v>
      </c>
      <c r="E162" s="95">
        <v>19.8529</v>
      </c>
      <c r="F162" s="54" t="s">
        <v>540</v>
      </c>
      <c r="G162" s="96" t="s">
        <v>2111</v>
      </c>
      <c r="H162" s="96" t="s">
        <v>2111</v>
      </c>
      <c r="I162" s="70"/>
      <c r="J162" s="71"/>
      <c r="K162" s="98"/>
      <c r="L162" s="89"/>
      <c r="M162" s="89"/>
      <c r="N162" s="89"/>
      <c r="O162" s="89"/>
      <c r="P162" s="89"/>
      <c r="Q162" s="89"/>
      <c r="R162" s="89"/>
      <c r="S162" s="89"/>
      <c r="T162" s="89"/>
      <c r="U162" s="89"/>
      <c r="V162" s="89"/>
      <c r="W162" s="89"/>
      <c r="X162" s="89"/>
      <c r="Y162" s="89"/>
      <c r="Z162" s="89"/>
      <c r="AA162" s="89"/>
      <c r="AB162" s="89"/>
    </row>
    <row r="163" spans="1:28" s="41" customFormat="1" ht="15.75">
      <c r="A163" s="51"/>
      <c r="B163" s="78"/>
      <c r="C163" s="55"/>
      <c r="D163" s="97"/>
      <c r="E163" s="95"/>
      <c r="F163" s="54"/>
      <c r="G163" s="96"/>
      <c r="H163" s="96"/>
      <c r="I163" s="70"/>
      <c r="J163" s="71"/>
      <c r="K163" s="98"/>
      <c r="L163" s="89"/>
      <c r="M163" s="89"/>
      <c r="N163" s="89"/>
      <c r="O163" s="89"/>
      <c r="P163" s="89"/>
      <c r="Q163" s="89"/>
      <c r="R163" s="89"/>
      <c r="S163" s="89"/>
      <c r="T163" s="89"/>
      <c r="U163" s="89"/>
      <c r="V163" s="89"/>
      <c r="W163" s="89"/>
      <c r="X163" s="89"/>
      <c r="Y163" s="89"/>
      <c r="Z163" s="89"/>
      <c r="AA163" s="89"/>
      <c r="AB163" s="89"/>
    </row>
    <row r="164" spans="1:28" s="41" customFormat="1" ht="15.75">
      <c r="A164" s="51" t="s">
        <v>541</v>
      </c>
      <c r="B164" s="80" t="s">
        <v>542</v>
      </c>
      <c r="C164" s="90" t="s">
        <v>2111</v>
      </c>
      <c r="D164" s="97">
        <v>35460</v>
      </c>
      <c r="E164" s="95">
        <v>13.428</v>
      </c>
      <c r="F164" s="51" t="s">
        <v>543</v>
      </c>
      <c r="G164" s="96" t="s">
        <v>2111</v>
      </c>
      <c r="H164" s="66" t="s">
        <v>1704</v>
      </c>
      <c r="I164" s="70"/>
      <c r="J164" s="71"/>
      <c r="K164" s="98"/>
      <c r="L164" s="89"/>
      <c r="M164" s="89"/>
      <c r="N164" s="89"/>
      <c r="O164" s="89"/>
      <c r="P164" s="89"/>
      <c r="Q164" s="89"/>
      <c r="R164" s="89"/>
      <c r="S164" s="89"/>
      <c r="T164" s="89"/>
      <c r="U164" s="89"/>
      <c r="V164" s="89"/>
      <c r="W164" s="89"/>
      <c r="X164" s="89"/>
      <c r="Y164" s="89"/>
      <c r="Z164" s="89"/>
      <c r="AA164" s="89"/>
      <c r="AB164" s="89"/>
    </row>
    <row r="165" spans="1:28" s="41" customFormat="1" ht="15.75">
      <c r="A165" s="51"/>
      <c r="B165" s="80"/>
      <c r="C165" s="37"/>
      <c r="D165" s="97"/>
      <c r="E165" s="95"/>
      <c r="F165" s="51" t="s">
        <v>1971</v>
      </c>
      <c r="G165" s="96" t="s">
        <v>642</v>
      </c>
      <c r="H165" s="51" t="s">
        <v>1705</v>
      </c>
      <c r="I165" s="70"/>
      <c r="J165" s="71"/>
      <c r="K165" s="98"/>
      <c r="L165" s="89"/>
      <c r="M165" s="89"/>
      <c r="N165" s="89"/>
      <c r="O165" s="89"/>
      <c r="P165" s="89"/>
      <c r="Q165" s="89"/>
      <c r="R165" s="89"/>
      <c r="S165" s="89"/>
      <c r="T165" s="89"/>
      <c r="U165" s="89"/>
      <c r="V165" s="89"/>
      <c r="W165" s="89"/>
      <c r="X165" s="89"/>
      <c r="Y165" s="89"/>
      <c r="Z165" s="89"/>
      <c r="AA165" s="89"/>
      <c r="AB165" s="89"/>
    </row>
    <row r="166" spans="1:28" s="41" customFormat="1" ht="15.75">
      <c r="A166" s="54" t="s">
        <v>1706</v>
      </c>
      <c r="B166" s="78" t="s">
        <v>1707</v>
      </c>
      <c r="C166" s="55" t="s">
        <v>161</v>
      </c>
      <c r="D166" s="101">
        <v>35450</v>
      </c>
      <c r="E166" s="104">
        <v>10.617</v>
      </c>
      <c r="F166" s="54" t="s">
        <v>1708</v>
      </c>
      <c r="G166" s="96" t="s">
        <v>2111</v>
      </c>
      <c r="H166" s="66" t="s">
        <v>1704</v>
      </c>
      <c r="I166" s="70"/>
      <c r="J166" s="71"/>
      <c r="K166" s="98"/>
      <c r="L166" s="89"/>
      <c r="M166" s="89"/>
      <c r="N166" s="89"/>
      <c r="O166" s="89"/>
      <c r="P166" s="89"/>
      <c r="Q166" s="89"/>
      <c r="R166" s="89"/>
      <c r="S166" s="89"/>
      <c r="T166" s="89"/>
      <c r="U166" s="89"/>
      <c r="V166" s="89"/>
      <c r="W166" s="89"/>
      <c r="X166" s="89"/>
      <c r="Y166" s="89"/>
      <c r="Z166" s="89"/>
      <c r="AA166" s="89"/>
      <c r="AB166" s="89"/>
    </row>
    <row r="167" spans="1:28" s="41" customFormat="1" ht="15.75">
      <c r="A167" s="51"/>
      <c r="B167" s="78"/>
      <c r="C167" s="55"/>
      <c r="D167" s="97"/>
      <c r="E167" s="95"/>
      <c r="F167" s="51" t="s">
        <v>1971</v>
      </c>
      <c r="G167" s="96" t="s">
        <v>642</v>
      </c>
      <c r="H167" s="51" t="s">
        <v>1705</v>
      </c>
      <c r="I167" s="70"/>
      <c r="J167" s="71"/>
      <c r="K167" s="98"/>
      <c r="L167" s="89"/>
      <c r="M167" s="89"/>
      <c r="N167" s="89"/>
      <c r="O167" s="89"/>
      <c r="P167" s="89"/>
      <c r="Q167" s="89"/>
      <c r="R167" s="89"/>
      <c r="S167" s="89"/>
      <c r="T167" s="89"/>
      <c r="U167" s="89"/>
      <c r="V167" s="89"/>
      <c r="W167" s="89"/>
      <c r="X167" s="89"/>
      <c r="Y167" s="89"/>
      <c r="Z167" s="89"/>
      <c r="AA167" s="89"/>
      <c r="AB167" s="89"/>
    </row>
    <row r="168" spans="1:28" s="41" customFormat="1" ht="15.75">
      <c r="A168" s="54" t="s">
        <v>1709</v>
      </c>
      <c r="B168" s="78" t="s">
        <v>1710</v>
      </c>
      <c r="C168" s="55" t="s">
        <v>161</v>
      </c>
      <c r="D168" s="101">
        <v>35460</v>
      </c>
      <c r="E168" s="95">
        <v>19.9796</v>
      </c>
      <c r="F168" s="54" t="s">
        <v>1711</v>
      </c>
      <c r="G168" s="96" t="s">
        <v>2111</v>
      </c>
      <c r="H168" s="66" t="s">
        <v>1704</v>
      </c>
      <c r="I168" s="70"/>
      <c r="J168" s="71"/>
      <c r="K168" s="98"/>
      <c r="L168" s="89"/>
      <c r="M168" s="89"/>
      <c r="N168" s="89"/>
      <c r="O168" s="89"/>
      <c r="P168" s="89"/>
      <c r="Q168" s="89"/>
      <c r="R168" s="89"/>
      <c r="S168" s="89"/>
      <c r="T168" s="89"/>
      <c r="U168" s="89"/>
      <c r="V168" s="89"/>
      <c r="W168" s="89"/>
      <c r="X168" s="89"/>
      <c r="Y168" s="89"/>
      <c r="Z168" s="89"/>
      <c r="AA168" s="89"/>
      <c r="AB168" s="89"/>
    </row>
    <row r="169" spans="1:28" s="41" customFormat="1" ht="15.75">
      <c r="A169" s="51"/>
      <c r="B169" s="78"/>
      <c r="C169" s="55"/>
      <c r="D169" s="97"/>
      <c r="E169" s="95"/>
      <c r="F169" s="51"/>
      <c r="G169" s="96" t="s">
        <v>642</v>
      </c>
      <c r="H169" s="51" t="s">
        <v>1705</v>
      </c>
      <c r="I169" s="70"/>
      <c r="J169" s="71"/>
      <c r="K169" s="98"/>
      <c r="L169" s="89"/>
      <c r="M169" s="89"/>
      <c r="N169" s="89"/>
      <c r="O169" s="89"/>
      <c r="P169" s="89"/>
      <c r="Q169" s="89"/>
      <c r="R169" s="89"/>
      <c r="S169" s="89"/>
      <c r="T169" s="89"/>
      <c r="U169" s="89"/>
      <c r="V169" s="89"/>
      <c r="W169" s="89"/>
      <c r="X169" s="89"/>
      <c r="Y169" s="89"/>
      <c r="Z169" s="89"/>
      <c r="AA169" s="89"/>
      <c r="AB169" s="89"/>
    </row>
    <row r="170" spans="1:28" s="41" customFormat="1" ht="15.75">
      <c r="A170" s="51" t="s">
        <v>1712</v>
      </c>
      <c r="B170" s="80" t="s">
        <v>1713</v>
      </c>
      <c r="C170" s="37" t="s">
        <v>161</v>
      </c>
      <c r="D170" s="97">
        <v>35460</v>
      </c>
      <c r="E170" s="95">
        <v>19.8566</v>
      </c>
      <c r="F170" s="51" t="s">
        <v>1711</v>
      </c>
      <c r="G170" s="96" t="s">
        <v>2111</v>
      </c>
      <c r="H170" s="66" t="s">
        <v>1704</v>
      </c>
      <c r="I170" s="70"/>
      <c r="J170" s="71"/>
      <c r="K170" s="98"/>
      <c r="L170" s="89"/>
      <c r="M170" s="89"/>
      <c r="N170" s="89"/>
      <c r="O170" s="89"/>
      <c r="P170" s="89"/>
      <c r="Q170" s="89"/>
      <c r="R170" s="89"/>
      <c r="S170" s="89"/>
      <c r="T170" s="89"/>
      <c r="U170" s="89"/>
      <c r="V170" s="89"/>
      <c r="W170" s="89"/>
      <c r="X170" s="89"/>
      <c r="Y170" s="89"/>
      <c r="Z170" s="89"/>
      <c r="AA170" s="89"/>
      <c r="AB170" s="89"/>
    </row>
    <row r="171" spans="1:28" s="41" customFormat="1" ht="15.75">
      <c r="A171" s="51"/>
      <c r="B171" s="80"/>
      <c r="C171" s="37"/>
      <c r="D171" s="97"/>
      <c r="E171" s="95"/>
      <c r="F171" s="51"/>
      <c r="G171" s="96"/>
      <c r="H171" s="51" t="s">
        <v>1705</v>
      </c>
      <c r="I171" s="70"/>
      <c r="J171" s="71"/>
      <c r="K171" s="98"/>
      <c r="L171" s="89"/>
      <c r="M171" s="89"/>
      <c r="N171" s="89"/>
      <c r="O171" s="89"/>
      <c r="P171" s="89"/>
      <c r="Q171" s="89"/>
      <c r="R171" s="89"/>
      <c r="S171" s="89"/>
      <c r="T171" s="89"/>
      <c r="U171" s="89"/>
      <c r="V171" s="89"/>
      <c r="W171" s="89"/>
      <c r="X171" s="89"/>
      <c r="Y171" s="89"/>
      <c r="Z171" s="89"/>
      <c r="AA171" s="89"/>
      <c r="AB171" s="89"/>
    </row>
    <row r="172" spans="1:28" s="41" customFormat="1" ht="15.75">
      <c r="A172" s="51" t="s">
        <v>1714</v>
      </c>
      <c r="B172" s="78" t="s">
        <v>1715</v>
      </c>
      <c r="C172" s="55" t="s">
        <v>161</v>
      </c>
      <c r="D172" s="99">
        <v>36270</v>
      </c>
      <c r="E172" s="95">
        <v>20</v>
      </c>
      <c r="F172" s="54" t="s">
        <v>1716</v>
      </c>
      <c r="G172" s="96" t="s">
        <v>2111</v>
      </c>
      <c r="H172" s="51" t="s">
        <v>1717</v>
      </c>
      <c r="I172" s="70"/>
      <c r="J172" s="71"/>
      <c r="K172" s="98"/>
      <c r="L172" s="89"/>
      <c r="M172" s="89"/>
      <c r="N172" s="89"/>
      <c r="O172" s="89"/>
      <c r="P172" s="89"/>
      <c r="Q172" s="89"/>
      <c r="R172" s="89"/>
      <c r="S172" s="89"/>
      <c r="T172" s="89"/>
      <c r="U172" s="89"/>
      <c r="V172" s="89"/>
      <c r="W172" s="89"/>
      <c r="X172" s="89"/>
      <c r="Y172" s="89"/>
      <c r="Z172" s="89"/>
      <c r="AA172" s="89"/>
      <c r="AB172" s="89"/>
    </row>
    <row r="173" spans="1:28" s="41" customFormat="1" ht="15.75">
      <c r="A173" s="51" t="s">
        <v>1718</v>
      </c>
      <c r="B173" s="80" t="s">
        <v>1719</v>
      </c>
      <c r="C173" s="55" t="s">
        <v>161</v>
      </c>
      <c r="D173" s="97">
        <v>36270</v>
      </c>
      <c r="E173" s="95">
        <v>20</v>
      </c>
      <c r="F173" s="51" t="s">
        <v>1720</v>
      </c>
      <c r="G173" s="96" t="s">
        <v>2111</v>
      </c>
      <c r="H173" s="51" t="s">
        <v>1721</v>
      </c>
      <c r="I173" s="70"/>
      <c r="J173" s="71"/>
      <c r="K173" s="98"/>
      <c r="L173" s="89"/>
      <c r="M173" s="89"/>
      <c r="N173" s="89"/>
      <c r="O173" s="89"/>
      <c r="P173" s="89"/>
      <c r="Q173" s="89"/>
      <c r="R173" s="89"/>
      <c r="S173" s="89"/>
      <c r="T173" s="89"/>
      <c r="U173" s="89"/>
      <c r="V173" s="89"/>
      <c r="W173" s="89"/>
      <c r="X173" s="89"/>
      <c r="Y173" s="89"/>
      <c r="Z173" s="89"/>
      <c r="AA173" s="89"/>
      <c r="AB173" s="89"/>
    </row>
    <row r="174" spans="1:28" s="41" customFormat="1" ht="15.75">
      <c r="A174" s="51" t="s">
        <v>1722</v>
      </c>
      <c r="B174" s="80" t="s">
        <v>507</v>
      </c>
      <c r="C174" s="37" t="s">
        <v>508</v>
      </c>
      <c r="D174" s="94" t="s">
        <v>1723</v>
      </c>
      <c r="E174" s="95">
        <v>20</v>
      </c>
      <c r="F174" s="66" t="s">
        <v>1724</v>
      </c>
      <c r="G174" s="96" t="s">
        <v>2111</v>
      </c>
      <c r="H174" s="51" t="s">
        <v>1721</v>
      </c>
      <c r="I174" s="70"/>
      <c r="J174" s="71"/>
      <c r="K174" s="98"/>
      <c r="L174" s="89"/>
      <c r="M174" s="89"/>
      <c r="N174" s="89"/>
      <c r="O174" s="89"/>
      <c r="P174" s="89"/>
      <c r="Q174" s="89"/>
      <c r="R174" s="89"/>
      <c r="S174" s="89"/>
      <c r="T174" s="89"/>
      <c r="U174" s="89"/>
      <c r="V174" s="89"/>
      <c r="W174" s="89"/>
      <c r="X174" s="89"/>
      <c r="Y174" s="89"/>
      <c r="Z174" s="89"/>
      <c r="AA174" s="89"/>
      <c r="AB174" s="89"/>
    </row>
    <row r="175" spans="1:28" s="41" customFormat="1" ht="15.75">
      <c r="A175" s="51"/>
      <c r="B175" s="80"/>
      <c r="C175" s="37" t="s">
        <v>1156</v>
      </c>
      <c r="D175" s="94"/>
      <c r="E175" s="95"/>
      <c r="F175" s="66" t="s">
        <v>1950</v>
      </c>
      <c r="G175" s="96"/>
      <c r="H175" s="51" t="s">
        <v>642</v>
      </c>
      <c r="I175" s="70"/>
      <c r="J175" s="71"/>
      <c r="K175" s="98"/>
      <c r="L175" s="89"/>
      <c r="M175" s="89"/>
      <c r="N175" s="89"/>
      <c r="O175" s="89"/>
      <c r="P175" s="89"/>
      <c r="Q175" s="89"/>
      <c r="R175" s="89"/>
      <c r="S175" s="89"/>
      <c r="T175" s="89"/>
      <c r="U175" s="89"/>
      <c r="V175" s="89"/>
      <c r="W175" s="89"/>
      <c r="X175" s="89"/>
      <c r="Y175" s="89"/>
      <c r="Z175" s="89"/>
      <c r="AA175" s="89"/>
      <c r="AB175" s="89"/>
    </row>
    <row r="176" spans="1:28" s="41" customFormat="1" ht="15.75">
      <c r="A176" s="51" t="s">
        <v>1725</v>
      </c>
      <c r="B176" s="80" t="s">
        <v>507</v>
      </c>
      <c r="C176" s="37" t="s">
        <v>508</v>
      </c>
      <c r="D176" s="94" t="s">
        <v>1723</v>
      </c>
      <c r="E176" s="95">
        <v>20</v>
      </c>
      <c r="F176" s="66" t="s">
        <v>1726</v>
      </c>
      <c r="G176" s="96" t="s">
        <v>2111</v>
      </c>
      <c r="H176" s="51" t="s">
        <v>1727</v>
      </c>
      <c r="I176" s="70"/>
      <c r="J176" s="71"/>
      <c r="K176" s="98"/>
      <c r="L176" s="89"/>
      <c r="M176" s="89"/>
      <c r="N176" s="89"/>
      <c r="O176" s="89"/>
      <c r="P176" s="89"/>
      <c r="Q176" s="89"/>
      <c r="R176" s="89"/>
      <c r="S176" s="89"/>
      <c r="T176" s="89"/>
      <c r="U176" s="89"/>
      <c r="V176" s="89"/>
      <c r="W176" s="89"/>
      <c r="X176" s="89"/>
      <c r="Y176" s="89"/>
      <c r="Z176" s="89"/>
      <c r="AA176" s="89"/>
      <c r="AB176" s="89"/>
    </row>
    <row r="177" spans="1:28" s="41" customFormat="1" ht="15.75">
      <c r="A177" s="51"/>
      <c r="B177" s="80"/>
      <c r="C177" s="37" t="s">
        <v>1156</v>
      </c>
      <c r="D177" s="94"/>
      <c r="E177" s="95"/>
      <c r="F177" s="66" t="s">
        <v>1950</v>
      </c>
      <c r="G177" s="96"/>
      <c r="H177" s="51" t="s">
        <v>642</v>
      </c>
      <c r="I177" s="70"/>
      <c r="J177" s="71"/>
      <c r="K177" s="98"/>
      <c r="L177" s="89"/>
      <c r="M177" s="89"/>
      <c r="N177" s="89"/>
      <c r="O177" s="89"/>
      <c r="P177" s="89"/>
      <c r="Q177" s="89"/>
      <c r="R177" s="89"/>
      <c r="S177" s="89"/>
      <c r="T177" s="89"/>
      <c r="U177" s="89"/>
      <c r="V177" s="89"/>
      <c r="W177" s="89"/>
      <c r="X177" s="89"/>
      <c r="Y177" s="89"/>
      <c r="Z177" s="89"/>
      <c r="AA177" s="89"/>
      <c r="AB177" s="89"/>
    </row>
    <row r="178" spans="1:28" s="41" customFormat="1" ht="15.75">
      <c r="A178" s="51" t="s">
        <v>1728</v>
      </c>
      <c r="B178" s="80" t="s">
        <v>1729</v>
      </c>
      <c r="C178" s="37" t="s">
        <v>1730</v>
      </c>
      <c r="D178" s="94" t="s">
        <v>1723</v>
      </c>
      <c r="E178" s="95">
        <v>13.4707</v>
      </c>
      <c r="F178" s="66" t="s">
        <v>1731</v>
      </c>
      <c r="G178" s="96" t="s">
        <v>2111</v>
      </c>
      <c r="H178" s="51" t="s">
        <v>1721</v>
      </c>
      <c r="I178" s="70"/>
      <c r="J178" s="71"/>
      <c r="K178" s="98"/>
      <c r="L178" s="89"/>
      <c r="M178" s="89"/>
      <c r="N178" s="89"/>
      <c r="O178" s="89"/>
      <c r="P178" s="89"/>
      <c r="Q178" s="89"/>
      <c r="R178" s="89"/>
      <c r="S178" s="89"/>
      <c r="T178" s="89"/>
      <c r="U178" s="89"/>
      <c r="V178" s="89"/>
      <c r="W178" s="89"/>
      <c r="X178" s="89"/>
      <c r="Y178" s="89"/>
      <c r="Z178" s="89"/>
      <c r="AA178" s="89"/>
      <c r="AB178" s="89"/>
    </row>
    <row r="179" spans="1:28" s="41" customFormat="1" ht="15.75">
      <c r="A179" s="51" t="s">
        <v>1732</v>
      </c>
      <c r="B179" s="80" t="s">
        <v>1733</v>
      </c>
      <c r="C179" s="37" t="s">
        <v>1734</v>
      </c>
      <c r="D179" s="94" t="s">
        <v>1735</v>
      </c>
      <c r="E179" s="95">
        <v>20</v>
      </c>
      <c r="F179" s="66" t="s">
        <v>1736</v>
      </c>
      <c r="G179" s="96" t="s">
        <v>2111</v>
      </c>
      <c r="H179" s="51" t="s">
        <v>1721</v>
      </c>
      <c r="I179" s="70"/>
      <c r="J179" s="71"/>
      <c r="K179" s="98"/>
      <c r="L179" s="89"/>
      <c r="M179" s="89"/>
      <c r="N179" s="89"/>
      <c r="O179" s="89"/>
      <c r="P179" s="89"/>
      <c r="Q179" s="89"/>
      <c r="R179" s="89"/>
      <c r="S179" s="89"/>
      <c r="T179" s="89"/>
      <c r="U179" s="89"/>
      <c r="V179" s="89"/>
      <c r="W179" s="89"/>
      <c r="X179" s="89"/>
      <c r="Y179" s="89"/>
      <c r="Z179" s="89"/>
      <c r="AA179" s="89"/>
      <c r="AB179" s="89"/>
    </row>
    <row r="180" spans="1:28" s="41" customFormat="1" ht="15.75">
      <c r="A180" s="51"/>
      <c r="B180" s="80" t="s">
        <v>826</v>
      </c>
      <c r="C180" s="37" t="s">
        <v>1737</v>
      </c>
      <c r="D180" s="94"/>
      <c r="E180" s="95"/>
      <c r="F180" s="66" t="s">
        <v>1738</v>
      </c>
      <c r="G180" s="96"/>
      <c r="H180" s="51" t="s">
        <v>642</v>
      </c>
      <c r="I180" s="70"/>
      <c r="J180" s="71"/>
      <c r="K180" s="98"/>
      <c r="L180" s="89"/>
      <c r="M180" s="89"/>
      <c r="N180" s="89"/>
      <c r="O180" s="89"/>
      <c r="P180" s="89"/>
      <c r="Q180" s="89"/>
      <c r="R180" s="89"/>
      <c r="S180" s="89"/>
      <c r="T180" s="89"/>
      <c r="U180" s="89"/>
      <c r="V180" s="89"/>
      <c r="W180" s="89"/>
      <c r="X180" s="89"/>
      <c r="Y180" s="89"/>
      <c r="Z180" s="89"/>
      <c r="AA180" s="89"/>
      <c r="AB180" s="89"/>
    </row>
    <row r="181" spans="1:28" s="41" customFormat="1" ht="15.75">
      <c r="A181" s="51" t="s">
        <v>1739</v>
      </c>
      <c r="B181" s="80" t="s">
        <v>1740</v>
      </c>
      <c r="C181" s="37" t="s">
        <v>1741</v>
      </c>
      <c r="D181" s="97">
        <v>35460</v>
      </c>
      <c r="E181" s="95">
        <v>17.0253</v>
      </c>
      <c r="F181" s="51" t="s">
        <v>1742</v>
      </c>
      <c r="G181" s="96" t="s">
        <v>2111</v>
      </c>
      <c r="H181" s="51" t="s">
        <v>1743</v>
      </c>
      <c r="I181" s="70"/>
      <c r="J181" s="71"/>
      <c r="K181" s="98"/>
      <c r="L181" s="89"/>
      <c r="M181" s="89"/>
      <c r="N181" s="89"/>
      <c r="O181" s="89"/>
      <c r="P181" s="89"/>
      <c r="Q181" s="89"/>
      <c r="R181" s="89"/>
      <c r="S181" s="89"/>
      <c r="T181" s="89"/>
      <c r="U181" s="89"/>
      <c r="V181" s="89"/>
      <c r="W181" s="89"/>
      <c r="X181" s="89"/>
      <c r="Y181" s="89"/>
      <c r="Z181" s="89"/>
      <c r="AA181" s="89"/>
      <c r="AB181" s="89"/>
    </row>
    <row r="182" spans="1:28" s="41" customFormat="1" ht="15.75">
      <c r="A182" s="51" t="s">
        <v>642</v>
      </c>
      <c r="B182" s="78" t="s">
        <v>642</v>
      </c>
      <c r="C182" s="55" t="s">
        <v>642</v>
      </c>
      <c r="D182" s="99" t="s">
        <v>642</v>
      </c>
      <c r="E182" s="95" t="s">
        <v>642</v>
      </c>
      <c r="F182" s="54" t="s">
        <v>1971</v>
      </c>
      <c r="G182" s="96" t="s">
        <v>642</v>
      </c>
      <c r="H182" s="54" t="s">
        <v>642</v>
      </c>
      <c r="I182" s="70"/>
      <c r="J182" s="71"/>
      <c r="K182" s="98"/>
      <c r="L182" s="89"/>
      <c r="M182" s="89"/>
      <c r="N182" s="89"/>
      <c r="O182" s="89"/>
      <c r="P182" s="89"/>
      <c r="Q182" s="89"/>
      <c r="R182" s="89"/>
      <c r="S182" s="89"/>
      <c r="T182" s="89"/>
      <c r="U182" s="89"/>
      <c r="V182" s="89"/>
      <c r="W182" s="89"/>
      <c r="X182" s="89"/>
      <c r="Y182" s="89"/>
      <c r="Z182" s="89"/>
      <c r="AA182" s="89"/>
      <c r="AB182" s="89"/>
    </row>
    <row r="183" spans="1:28" s="41" customFormat="1" ht="15.75">
      <c r="A183" s="51" t="s">
        <v>1744</v>
      </c>
      <c r="B183" s="80" t="s">
        <v>1745</v>
      </c>
      <c r="C183" s="55" t="s">
        <v>472</v>
      </c>
      <c r="D183" s="97">
        <v>35460</v>
      </c>
      <c r="E183" s="95">
        <v>19.8578</v>
      </c>
      <c r="F183" s="51" t="s">
        <v>1746</v>
      </c>
      <c r="G183" s="96" t="s">
        <v>2111</v>
      </c>
      <c r="H183" s="51" t="s">
        <v>1743</v>
      </c>
      <c r="I183" s="70"/>
      <c r="J183" s="71"/>
      <c r="K183" s="98"/>
      <c r="L183" s="89"/>
      <c r="M183" s="89"/>
      <c r="N183" s="89"/>
      <c r="O183" s="89"/>
      <c r="P183" s="89"/>
      <c r="Q183" s="89"/>
      <c r="R183" s="89"/>
      <c r="S183" s="89"/>
      <c r="T183" s="89"/>
      <c r="U183" s="89"/>
      <c r="V183" s="89"/>
      <c r="W183" s="89"/>
      <c r="X183" s="89"/>
      <c r="Y183" s="89"/>
      <c r="Z183" s="89"/>
      <c r="AA183" s="89"/>
      <c r="AB183" s="89"/>
    </row>
    <row r="184" spans="1:28" s="41" customFormat="1" ht="15.75">
      <c r="A184" s="51" t="s">
        <v>642</v>
      </c>
      <c r="B184" s="78" t="s">
        <v>642</v>
      </c>
      <c r="C184" s="82" t="s">
        <v>642</v>
      </c>
      <c r="D184" s="102" t="s">
        <v>642</v>
      </c>
      <c r="E184" s="95" t="s">
        <v>642</v>
      </c>
      <c r="F184" s="54" t="s">
        <v>1971</v>
      </c>
      <c r="G184" s="96" t="s">
        <v>642</v>
      </c>
      <c r="H184" s="54" t="s">
        <v>642</v>
      </c>
      <c r="I184" s="70"/>
      <c r="J184" s="71"/>
      <c r="K184" s="98"/>
      <c r="L184" s="89"/>
      <c r="M184" s="89"/>
      <c r="N184" s="89"/>
      <c r="O184" s="89"/>
      <c r="P184" s="89"/>
      <c r="Q184" s="89"/>
      <c r="R184" s="89"/>
      <c r="S184" s="89"/>
      <c r="T184" s="89"/>
      <c r="U184" s="89"/>
      <c r="V184" s="89"/>
      <c r="W184" s="89"/>
      <c r="X184" s="89"/>
      <c r="Y184" s="89"/>
      <c r="Z184" s="89"/>
      <c r="AA184" s="89"/>
      <c r="AB184" s="89"/>
    </row>
    <row r="185" spans="1:28" s="41" customFormat="1" ht="15.75">
      <c r="A185" s="51" t="s">
        <v>1747</v>
      </c>
      <c r="B185" s="80" t="s">
        <v>778</v>
      </c>
      <c r="C185" s="37" t="s">
        <v>780</v>
      </c>
      <c r="D185" s="94" t="s">
        <v>1748</v>
      </c>
      <c r="E185" s="95">
        <v>19.54</v>
      </c>
      <c r="F185" s="37" t="s">
        <v>345</v>
      </c>
      <c r="G185" s="96" t="s">
        <v>2111</v>
      </c>
      <c r="H185" s="51" t="s">
        <v>1749</v>
      </c>
      <c r="I185" s="70"/>
      <c r="J185" s="71"/>
      <c r="K185" s="98"/>
      <c r="L185" s="89"/>
      <c r="M185" s="89"/>
      <c r="N185" s="89"/>
      <c r="O185" s="89"/>
      <c r="P185" s="89"/>
      <c r="Q185" s="89"/>
      <c r="R185" s="89"/>
      <c r="S185" s="89"/>
      <c r="T185" s="89"/>
      <c r="U185" s="89"/>
      <c r="V185" s="89"/>
      <c r="W185" s="89"/>
      <c r="X185" s="89"/>
      <c r="Y185" s="89"/>
      <c r="Z185" s="89"/>
      <c r="AA185" s="89"/>
      <c r="AB185" s="89"/>
    </row>
    <row r="186" spans="1:28" s="41" customFormat="1" ht="15.75">
      <c r="A186" s="54" t="s">
        <v>1750</v>
      </c>
      <c r="B186" s="78" t="s">
        <v>542</v>
      </c>
      <c r="C186" s="55" t="s">
        <v>1751</v>
      </c>
      <c r="D186" s="101">
        <v>35377</v>
      </c>
      <c r="E186" s="104">
        <v>14</v>
      </c>
      <c r="F186" s="54" t="s">
        <v>1752</v>
      </c>
      <c r="G186" s="55" t="s">
        <v>807</v>
      </c>
      <c r="H186" s="51" t="s">
        <v>1753</v>
      </c>
      <c r="I186" s="70"/>
      <c r="J186" s="71"/>
      <c r="K186" s="98"/>
      <c r="L186" s="89"/>
      <c r="M186" s="89"/>
      <c r="N186" s="89"/>
      <c r="O186" s="89"/>
      <c r="P186" s="89"/>
      <c r="Q186" s="89"/>
      <c r="R186" s="89"/>
      <c r="S186" s="89"/>
      <c r="T186" s="89"/>
      <c r="U186" s="89"/>
      <c r="V186" s="89"/>
      <c r="W186" s="89"/>
      <c r="X186" s="89"/>
      <c r="Y186" s="89"/>
      <c r="Z186" s="89"/>
      <c r="AA186" s="89"/>
      <c r="AB186" s="89"/>
    </row>
    <row r="187" spans="1:28" s="41" customFormat="1" ht="15.75">
      <c r="A187" s="51"/>
      <c r="B187" s="78"/>
      <c r="C187" s="55" t="s">
        <v>1762</v>
      </c>
      <c r="D187" s="97"/>
      <c r="E187" s="95"/>
      <c r="F187" s="54" t="s">
        <v>983</v>
      </c>
      <c r="G187" s="37"/>
      <c r="H187" s="51" t="s">
        <v>642</v>
      </c>
      <c r="I187" s="70"/>
      <c r="J187" s="71"/>
      <c r="K187" s="98"/>
      <c r="L187" s="89"/>
      <c r="M187" s="89"/>
      <c r="N187" s="89"/>
      <c r="O187" s="89"/>
      <c r="P187" s="89"/>
      <c r="Q187" s="89"/>
      <c r="R187" s="89"/>
      <c r="S187" s="89"/>
      <c r="T187" s="89"/>
      <c r="U187" s="89"/>
      <c r="V187" s="89"/>
      <c r="W187" s="89"/>
      <c r="X187" s="89"/>
      <c r="Y187" s="89"/>
      <c r="Z187" s="89"/>
      <c r="AA187" s="89"/>
      <c r="AB187" s="89"/>
    </row>
    <row r="188" spans="1:28" s="41" customFormat="1" ht="15.75">
      <c r="A188" s="51" t="s">
        <v>1763</v>
      </c>
      <c r="B188" s="80" t="s">
        <v>1764</v>
      </c>
      <c r="C188" s="90" t="s">
        <v>2111</v>
      </c>
      <c r="D188" s="94">
        <v>35377</v>
      </c>
      <c r="E188" s="95">
        <v>18</v>
      </c>
      <c r="F188" s="51" t="s">
        <v>1765</v>
      </c>
      <c r="G188" s="90" t="s">
        <v>2111</v>
      </c>
      <c r="H188" s="96" t="s">
        <v>2111</v>
      </c>
      <c r="I188" s="70"/>
      <c r="J188" s="71"/>
      <c r="K188" s="98"/>
      <c r="L188" s="89"/>
      <c r="M188" s="89"/>
      <c r="N188" s="89"/>
      <c r="O188" s="89"/>
      <c r="P188" s="89"/>
      <c r="Q188" s="89"/>
      <c r="R188" s="89"/>
      <c r="S188" s="89"/>
      <c r="T188" s="89"/>
      <c r="U188" s="89"/>
      <c r="V188" s="89"/>
      <c r="W188" s="89"/>
      <c r="X188" s="89"/>
      <c r="Y188" s="89"/>
      <c r="Z188" s="89"/>
      <c r="AA188" s="89"/>
      <c r="AB188" s="89"/>
    </row>
    <row r="189" spans="1:28" s="41" customFormat="1" ht="15.75">
      <c r="A189" s="54"/>
      <c r="B189" s="78"/>
      <c r="C189" s="90" t="s">
        <v>642</v>
      </c>
      <c r="D189" s="99" t="s">
        <v>642</v>
      </c>
      <c r="E189" s="95" t="s">
        <v>642</v>
      </c>
      <c r="F189" s="54" t="s">
        <v>1971</v>
      </c>
      <c r="G189" s="90" t="s">
        <v>642</v>
      </c>
      <c r="H189" s="96" t="s">
        <v>642</v>
      </c>
      <c r="I189" s="70"/>
      <c r="J189" s="71"/>
      <c r="K189" s="98"/>
      <c r="L189" s="89"/>
      <c r="M189" s="89"/>
      <c r="N189" s="89"/>
      <c r="O189" s="89"/>
      <c r="P189" s="89"/>
      <c r="Q189" s="89"/>
      <c r="R189" s="89"/>
      <c r="S189" s="89"/>
      <c r="T189" s="89"/>
      <c r="U189" s="89"/>
      <c r="V189" s="89"/>
      <c r="W189" s="89"/>
      <c r="X189" s="89"/>
      <c r="Y189" s="89"/>
      <c r="Z189" s="89"/>
      <c r="AA189" s="89"/>
      <c r="AB189" s="89"/>
    </row>
    <row r="190" spans="1:28" s="41" customFormat="1" ht="15.75">
      <c r="A190" s="51" t="s">
        <v>1766</v>
      </c>
      <c r="B190" s="80" t="s">
        <v>1767</v>
      </c>
      <c r="C190" s="90" t="s">
        <v>2111</v>
      </c>
      <c r="D190" s="94">
        <v>35377</v>
      </c>
      <c r="E190" s="95">
        <v>20</v>
      </c>
      <c r="F190" s="90" t="s">
        <v>2111</v>
      </c>
      <c r="G190" s="96" t="s">
        <v>2111</v>
      </c>
      <c r="H190" s="96" t="s">
        <v>2111</v>
      </c>
      <c r="I190" s="70"/>
      <c r="J190" s="71"/>
      <c r="K190" s="98"/>
      <c r="L190" s="89"/>
      <c r="M190" s="89"/>
      <c r="N190" s="89"/>
      <c r="O190" s="89"/>
      <c r="P190" s="89"/>
      <c r="Q190" s="89"/>
      <c r="R190" s="89"/>
      <c r="S190" s="89"/>
      <c r="T190" s="89"/>
      <c r="U190" s="89"/>
      <c r="V190" s="89"/>
      <c r="W190" s="89"/>
      <c r="X190" s="89"/>
      <c r="Y190" s="89"/>
      <c r="Z190" s="89"/>
      <c r="AA190" s="89"/>
      <c r="AB190" s="89"/>
    </row>
    <row r="191" spans="1:28" s="41" customFormat="1" ht="15.75">
      <c r="A191" s="51" t="s">
        <v>1768</v>
      </c>
      <c r="B191" s="80" t="s">
        <v>1710</v>
      </c>
      <c r="C191" s="37" t="s">
        <v>1769</v>
      </c>
      <c r="D191" s="97">
        <v>35381</v>
      </c>
      <c r="E191" s="95">
        <v>20</v>
      </c>
      <c r="F191" s="51" t="s">
        <v>1770</v>
      </c>
      <c r="G191" s="96" t="s">
        <v>2111</v>
      </c>
      <c r="H191" s="96" t="s">
        <v>2111</v>
      </c>
      <c r="I191" s="70"/>
      <c r="J191" s="71"/>
      <c r="K191" s="98"/>
      <c r="L191" s="89"/>
      <c r="M191" s="89"/>
      <c r="N191" s="89"/>
      <c r="O191" s="89"/>
      <c r="P191" s="89"/>
      <c r="Q191" s="89"/>
      <c r="R191" s="89"/>
      <c r="S191" s="89"/>
      <c r="T191" s="89"/>
      <c r="U191" s="89"/>
      <c r="V191" s="89"/>
      <c r="W191" s="89"/>
      <c r="X191" s="89"/>
      <c r="Y191" s="89"/>
      <c r="Z191" s="89"/>
      <c r="AA191" s="89"/>
      <c r="AB191" s="89"/>
    </row>
    <row r="192" spans="1:28" s="41" customFormat="1" ht="15.75">
      <c r="A192" s="51"/>
      <c r="B192" s="80"/>
      <c r="C192" s="37"/>
      <c r="D192" s="97"/>
      <c r="E192" s="95"/>
      <c r="F192" s="51" t="s">
        <v>1971</v>
      </c>
      <c r="G192" s="96"/>
      <c r="H192" s="96"/>
      <c r="I192" s="70"/>
      <c r="J192" s="71"/>
      <c r="K192" s="98"/>
      <c r="L192" s="89"/>
      <c r="M192" s="89"/>
      <c r="N192" s="89"/>
      <c r="O192" s="89"/>
      <c r="P192" s="89"/>
      <c r="Q192" s="89"/>
      <c r="R192" s="89"/>
      <c r="S192" s="89"/>
      <c r="T192" s="89"/>
      <c r="U192" s="89"/>
      <c r="V192" s="89"/>
      <c r="W192" s="89"/>
      <c r="X192" s="89"/>
      <c r="Y192" s="89"/>
      <c r="Z192" s="89"/>
      <c r="AA192" s="89"/>
      <c r="AB192" s="89"/>
    </row>
    <row r="193" spans="1:28" s="41" customFormat="1" ht="15.75">
      <c r="A193" s="51" t="s">
        <v>1771</v>
      </c>
      <c r="B193" s="80" t="s">
        <v>1772</v>
      </c>
      <c r="C193" s="37" t="s">
        <v>1773</v>
      </c>
      <c r="D193" s="97">
        <v>36207</v>
      </c>
      <c r="E193" s="95">
        <v>14.9363</v>
      </c>
      <c r="F193" s="51" t="s">
        <v>326</v>
      </c>
      <c r="G193" s="96" t="s">
        <v>2111</v>
      </c>
      <c r="H193" s="51" t="s">
        <v>1774</v>
      </c>
      <c r="I193" s="70"/>
      <c r="J193" s="71"/>
      <c r="K193" s="98"/>
      <c r="L193" s="89"/>
      <c r="M193" s="89"/>
      <c r="N193" s="89"/>
      <c r="O193" s="89"/>
      <c r="P193" s="89"/>
      <c r="Q193" s="89"/>
      <c r="R193" s="89"/>
      <c r="S193" s="89"/>
      <c r="T193" s="89"/>
      <c r="U193" s="89"/>
      <c r="V193" s="89"/>
      <c r="W193" s="89"/>
      <c r="X193" s="89"/>
      <c r="Y193" s="89"/>
      <c r="Z193" s="89"/>
      <c r="AA193" s="89"/>
      <c r="AB193" s="89"/>
    </row>
    <row r="194" spans="1:28" s="41" customFormat="1" ht="15.75">
      <c r="A194" s="75" t="s">
        <v>1775</v>
      </c>
      <c r="B194" s="51" t="s">
        <v>1776</v>
      </c>
      <c r="C194" s="51" t="s">
        <v>1777</v>
      </c>
      <c r="D194" s="94" t="s">
        <v>1778</v>
      </c>
      <c r="E194" s="100">
        <v>9</v>
      </c>
      <c r="F194" s="75" t="s">
        <v>1779</v>
      </c>
      <c r="G194" s="96" t="s">
        <v>2111</v>
      </c>
      <c r="H194" s="96" t="s">
        <v>2111</v>
      </c>
      <c r="I194" s="70"/>
      <c r="J194" s="71"/>
      <c r="K194" s="98"/>
      <c r="L194" s="89"/>
      <c r="M194" s="89"/>
      <c r="N194" s="89"/>
      <c r="O194" s="89"/>
      <c r="P194" s="89"/>
      <c r="Q194" s="89"/>
      <c r="R194" s="89"/>
      <c r="S194" s="89"/>
      <c r="T194" s="89"/>
      <c r="U194" s="89"/>
      <c r="V194" s="89"/>
      <c r="W194" s="89"/>
      <c r="X194" s="89"/>
      <c r="Y194" s="89"/>
      <c r="Z194" s="89"/>
      <c r="AA194" s="89"/>
      <c r="AB194" s="89"/>
    </row>
    <row r="195" spans="1:28" s="41" customFormat="1" ht="15.75">
      <c r="A195" s="75" t="s">
        <v>642</v>
      </c>
      <c r="B195" s="75"/>
      <c r="C195" s="51"/>
      <c r="D195" s="97"/>
      <c r="E195" s="100"/>
      <c r="F195" s="75" t="s">
        <v>795</v>
      </c>
      <c r="G195" s="96" t="s">
        <v>642</v>
      </c>
      <c r="H195" s="51" t="s">
        <v>642</v>
      </c>
      <c r="I195" s="70"/>
      <c r="J195" s="71"/>
      <c r="K195" s="98"/>
      <c r="L195" s="89"/>
      <c r="M195" s="89"/>
      <c r="N195" s="89"/>
      <c r="O195" s="89"/>
      <c r="P195" s="89"/>
      <c r="Q195" s="89"/>
      <c r="R195" s="89"/>
      <c r="S195" s="89"/>
      <c r="T195" s="89"/>
      <c r="U195" s="89"/>
      <c r="V195" s="89"/>
      <c r="W195" s="89"/>
      <c r="X195" s="89"/>
      <c r="Y195" s="89"/>
      <c r="Z195" s="89"/>
      <c r="AA195" s="89"/>
      <c r="AB195" s="89"/>
    </row>
    <row r="196" spans="1:28" s="41" customFormat="1" ht="15.75">
      <c r="A196" s="75" t="s">
        <v>1780</v>
      </c>
      <c r="B196" s="75" t="s">
        <v>1781</v>
      </c>
      <c r="C196" s="75" t="s">
        <v>494</v>
      </c>
      <c r="D196" s="94" t="s">
        <v>1782</v>
      </c>
      <c r="E196" s="95">
        <v>10.2285</v>
      </c>
      <c r="F196" s="54" t="s">
        <v>1783</v>
      </c>
      <c r="G196" s="96" t="s">
        <v>2111</v>
      </c>
      <c r="H196" s="51" t="s">
        <v>1784</v>
      </c>
      <c r="I196" s="70"/>
      <c r="J196" s="71"/>
      <c r="K196" s="98"/>
      <c r="L196" s="89"/>
      <c r="M196" s="89"/>
      <c r="N196" s="89"/>
      <c r="O196" s="89"/>
      <c r="P196" s="89"/>
      <c r="Q196" s="89"/>
      <c r="R196" s="89"/>
      <c r="S196" s="89"/>
      <c r="T196" s="89"/>
      <c r="U196" s="89"/>
      <c r="V196" s="89"/>
      <c r="W196" s="89"/>
      <c r="X196" s="89"/>
      <c r="Y196" s="89"/>
      <c r="Z196" s="89"/>
      <c r="AA196" s="89"/>
      <c r="AB196" s="89"/>
    </row>
    <row r="197" spans="1:28" s="41" customFormat="1" ht="15.75">
      <c r="A197" s="75" t="s">
        <v>1785</v>
      </c>
      <c r="B197" s="75" t="s">
        <v>1786</v>
      </c>
      <c r="C197" s="75" t="s">
        <v>494</v>
      </c>
      <c r="D197" s="94" t="s">
        <v>1782</v>
      </c>
      <c r="E197" s="100">
        <v>19.565</v>
      </c>
      <c r="F197" s="103" t="s">
        <v>2111</v>
      </c>
      <c r="G197" s="103" t="s">
        <v>2111</v>
      </c>
      <c r="H197" s="105"/>
      <c r="I197" s="70"/>
      <c r="J197" s="71"/>
      <c r="K197" s="98"/>
      <c r="L197" s="89"/>
      <c r="M197" s="89"/>
      <c r="N197" s="89"/>
      <c r="O197" s="89"/>
      <c r="P197" s="89"/>
      <c r="Q197" s="89"/>
      <c r="R197" s="89"/>
      <c r="S197" s="89"/>
      <c r="T197" s="89"/>
      <c r="U197" s="89"/>
      <c r="V197" s="89"/>
      <c r="W197" s="89"/>
      <c r="X197" s="89"/>
      <c r="Y197" s="89"/>
      <c r="Z197" s="89"/>
      <c r="AA197" s="89"/>
      <c r="AB197" s="89"/>
    </row>
    <row r="198" spans="1:28" s="41" customFormat="1" ht="15.75">
      <c r="A198" s="75"/>
      <c r="B198" s="75"/>
      <c r="C198" s="75"/>
      <c r="D198" s="75"/>
      <c r="E198" s="75"/>
      <c r="F198" s="75"/>
      <c r="G198" s="75"/>
      <c r="H198" s="106"/>
      <c r="I198" s="70"/>
      <c r="J198" s="71"/>
      <c r="K198" s="98"/>
      <c r="L198" s="89"/>
      <c r="M198" s="89"/>
      <c r="N198" s="89"/>
      <c r="O198" s="89"/>
      <c r="P198" s="89"/>
      <c r="Q198" s="89"/>
      <c r="R198" s="89"/>
      <c r="S198" s="89"/>
      <c r="T198" s="89"/>
      <c r="U198" s="89"/>
      <c r="V198" s="89"/>
      <c r="W198" s="89"/>
      <c r="X198" s="89"/>
      <c r="Y198" s="89"/>
      <c r="Z198" s="89"/>
      <c r="AA198" s="89"/>
      <c r="AB198" s="89"/>
    </row>
    <row r="199" spans="1:28" s="41" customFormat="1" ht="15.75">
      <c r="A199" s="75" t="s">
        <v>1787</v>
      </c>
      <c r="B199" s="51" t="s">
        <v>1788</v>
      </c>
      <c r="C199" s="37" t="s">
        <v>508</v>
      </c>
      <c r="D199" s="94" t="s">
        <v>1723</v>
      </c>
      <c r="E199" s="100">
        <v>19</v>
      </c>
      <c r="F199" s="107" t="s">
        <v>1789</v>
      </c>
      <c r="G199" s="103" t="s">
        <v>2111</v>
      </c>
      <c r="H199" s="51" t="s">
        <v>1790</v>
      </c>
      <c r="I199" s="70"/>
      <c r="J199" s="71"/>
      <c r="K199" s="98"/>
      <c r="L199" s="89"/>
      <c r="M199" s="89"/>
      <c r="N199" s="89"/>
      <c r="O199" s="89"/>
      <c r="P199" s="89"/>
      <c r="Q199" s="89"/>
      <c r="R199" s="89"/>
      <c r="S199" s="89"/>
      <c r="T199" s="89"/>
      <c r="U199" s="89"/>
      <c r="V199" s="89"/>
      <c r="W199" s="89"/>
      <c r="X199" s="89"/>
      <c r="Y199" s="89"/>
      <c r="Z199" s="89"/>
      <c r="AA199" s="89"/>
      <c r="AB199" s="89"/>
    </row>
    <row r="200" spans="1:28" s="41" customFormat="1" ht="15.75">
      <c r="A200" s="51"/>
      <c r="B200" s="80"/>
      <c r="C200" s="37" t="s">
        <v>1156</v>
      </c>
      <c r="D200" s="94"/>
      <c r="E200" s="95"/>
      <c r="F200" s="66" t="s">
        <v>2103</v>
      </c>
      <c r="G200" s="96"/>
      <c r="H200" s="51"/>
      <c r="I200" s="70"/>
      <c r="J200" s="71"/>
      <c r="K200" s="98"/>
      <c r="L200" s="89"/>
      <c r="M200" s="89"/>
      <c r="N200" s="89"/>
      <c r="O200" s="89"/>
      <c r="P200" s="89"/>
      <c r="Q200" s="89"/>
      <c r="R200" s="89"/>
      <c r="S200" s="89"/>
      <c r="T200" s="89"/>
      <c r="U200" s="89"/>
      <c r="V200" s="89"/>
      <c r="W200" s="89"/>
      <c r="X200" s="89"/>
      <c r="Y200" s="89"/>
      <c r="Z200" s="89"/>
      <c r="AA200" s="89"/>
      <c r="AB200" s="89"/>
    </row>
    <row r="201" spans="1:28" s="41" customFormat="1" ht="15.75">
      <c r="A201" s="51" t="s">
        <v>1791</v>
      </c>
      <c r="B201" s="80" t="s">
        <v>1792</v>
      </c>
      <c r="C201" s="37" t="s">
        <v>1793</v>
      </c>
      <c r="D201" s="94" t="s">
        <v>1794</v>
      </c>
      <c r="E201" s="95">
        <v>20</v>
      </c>
      <c r="F201" s="37" t="s">
        <v>1795</v>
      </c>
      <c r="G201" s="96" t="s">
        <v>2111</v>
      </c>
      <c r="H201" s="51" t="s">
        <v>1796</v>
      </c>
      <c r="I201" s="70"/>
      <c r="J201" s="71"/>
      <c r="K201" s="98"/>
      <c r="L201" s="89"/>
      <c r="M201" s="89"/>
      <c r="N201" s="89"/>
      <c r="O201" s="89"/>
      <c r="P201" s="89"/>
      <c r="Q201" s="89"/>
      <c r="R201" s="89"/>
      <c r="S201" s="89"/>
      <c r="T201" s="89"/>
      <c r="U201" s="89"/>
      <c r="V201" s="89"/>
      <c r="W201" s="89"/>
      <c r="X201" s="89"/>
      <c r="Y201" s="89"/>
      <c r="Z201" s="89"/>
      <c r="AA201" s="89"/>
      <c r="AB201" s="89"/>
    </row>
    <row r="202" spans="1:28" s="41" customFormat="1" ht="15.75">
      <c r="A202" s="51"/>
      <c r="B202" s="80"/>
      <c r="C202" s="37" t="s">
        <v>1913</v>
      </c>
      <c r="D202" s="97"/>
      <c r="E202" s="95"/>
      <c r="F202" s="37" t="s">
        <v>1797</v>
      </c>
      <c r="G202" s="96"/>
      <c r="H202" s="51" t="s">
        <v>642</v>
      </c>
      <c r="I202" s="70"/>
      <c r="J202" s="71"/>
      <c r="K202" s="98"/>
      <c r="L202" s="89"/>
      <c r="M202" s="89"/>
      <c r="N202" s="89"/>
      <c r="O202" s="89"/>
      <c r="P202" s="89"/>
      <c r="Q202" s="89"/>
      <c r="R202" s="89"/>
      <c r="S202" s="89"/>
      <c r="T202" s="89"/>
      <c r="U202" s="89"/>
      <c r="V202" s="89"/>
      <c r="W202" s="89"/>
      <c r="X202" s="89"/>
      <c r="Y202" s="89"/>
      <c r="Z202" s="89"/>
      <c r="AA202" s="89"/>
      <c r="AB202" s="89"/>
    </row>
    <row r="203" spans="1:28" s="41" customFormat="1" ht="15.75">
      <c r="A203" s="51" t="s">
        <v>598</v>
      </c>
      <c r="B203" s="80" t="s">
        <v>599</v>
      </c>
      <c r="C203" s="37" t="s">
        <v>600</v>
      </c>
      <c r="D203" s="94" t="s">
        <v>601</v>
      </c>
      <c r="E203" s="95">
        <v>20</v>
      </c>
      <c r="F203" s="37" t="s">
        <v>602</v>
      </c>
      <c r="G203" s="96" t="s">
        <v>2111</v>
      </c>
      <c r="H203" s="51" t="s">
        <v>603</v>
      </c>
      <c r="I203" s="70"/>
      <c r="J203" s="71"/>
      <c r="K203" s="98"/>
      <c r="L203" s="89"/>
      <c r="M203" s="89"/>
      <c r="N203" s="89"/>
      <c r="O203" s="89"/>
      <c r="P203" s="89"/>
      <c r="Q203" s="89"/>
      <c r="R203" s="89"/>
      <c r="S203" s="89"/>
      <c r="T203" s="89"/>
      <c r="U203" s="89"/>
      <c r="V203" s="89"/>
      <c r="W203" s="89"/>
      <c r="X203" s="89"/>
      <c r="Y203" s="89"/>
      <c r="Z203" s="89"/>
      <c r="AA203" s="89"/>
      <c r="AB203" s="89"/>
    </row>
    <row r="204" spans="1:28" s="41" customFormat="1" ht="15.75">
      <c r="A204" s="51" t="s">
        <v>642</v>
      </c>
      <c r="B204" s="80" t="s">
        <v>826</v>
      </c>
      <c r="C204" s="37" t="s">
        <v>604</v>
      </c>
      <c r="D204" s="97"/>
      <c r="E204" s="95"/>
      <c r="F204" s="37" t="s">
        <v>983</v>
      </c>
      <c r="G204" s="96"/>
      <c r="H204" s="51" t="s">
        <v>642</v>
      </c>
      <c r="I204" s="70"/>
      <c r="J204" s="71"/>
      <c r="K204" s="98"/>
      <c r="L204" s="89"/>
      <c r="M204" s="89"/>
      <c r="N204" s="89"/>
      <c r="O204" s="89"/>
      <c r="P204" s="89"/>
      <c r="Q204" s="89"/>
      <c r="R204" s="89"/>
      <c r="S204" s="89"/>
      <c r="T204" s="89"/>
      <c r="U204" s="89"/>
      <c r="V204" s="89"/>
      <c r="W204" s="89"/>
      <c r="X204" s="89"/>
      <c r="Y204" s="89"/>
      <c r="Z204" s="89"/>
      <c r="AA204" s="89"/>
      <c r="AB204" s="89"/>
    </row>
    <row r="205" spans="1:28" s="41" customFormat="1" ht="15.75">
      <c r="A205" s="51" t="s">
        <v>605</v>
      </c>
      <c r="B205" s="80" t="s">
        <v>83</v>
      </c>
      <c r="C205" s="37" t="s">
        <v>606</v>
      </c>
      <c r="D205" s="94" t="s">
        <v>601</v>
      </c>
      <c r="E205" s="95">
        <v>20</v>
      </c>
      <c r="F205" s="37" t="s">
        <v>602</v>
      </c>
      <c r="G205" s="96" t="s">
        <v>2111</v>
      </c>
      <c r="H205" s="96" t="s">
        <v>2111</v>
      </c>
      <c r="I205" s="70"/>
      <c r="J205" s="71"/>
      <c r="K205" s="98"/>
      <c r="L205" s="89"/>
      <c r="M205" s="89"/>
      <c r="N205" s="89"/>
      <c r="O205" s="89"/>
      <c r="P205" s="89"/>
      <c r="Q205" s="89"/>
      <c r="R205" s="89"/>
      <c r="S205" s="89"/>
      <c r="T205" s="89"/>
      <c r="U205" s="89"/>
      <c r="V205" s="89"/>
      <c r="W205" s="89"/>
      <c r="X205" s="89"/>
      <c r="Y205" s="89"/>
      <c r="Z205" s="89"/>
      <c r="AA205" s="89"/>
      <c r="AB205" s="89"/>
    </row>
    <row r="206" spans="1:28" s="41" customFormat="1" ht="15.75">
      <c r="A206" s="51" t="s">
        <v>642</v>
      </c>
      <c r="B206" s="80"/>
      <c r="C206" s="37" t="s">
        <v>607</v>
      </c>
      <c r="D206" s="97"/>
      <c r="E206" s="95"/>
      <c r="F206" s="37" t="s">
        <v>983</v>
      </c>
      <c r="G206" s="96"/>
      <c r="H206" s="51" t="s">
        <v>642</v>
      </c>
      <c r="I206" s="70"/>
      <c r="J206" s="71"/>
      <c r="K206" s="98"/>
      <c r="L206" s="89"/>
      <c r="M206" s="89"/>
      <c r="N206" s="89"/>
      <c r="O206" s="89"/>
      <c r="P206" s="89"/>
      <c r="Q206" s="89"/>
      <c r="R206" s="89"/>
      <c r="S206" s="89"/>
      <c r="T206" s="89"/>
      <c r="U206" s="89"/>
      <c r="V206" s="89"/>
      <c r="W206" s="89"/>
      <c r="X206" s="89"/>
      <c r="Y206" s="89"/>
      <c r="Z206" s="89"/>
      <c r="AA206" s="89"/>
      <c r="AB206" s="89"/>
    </row>
    <row r="207" spans="1:28" s="41" customFormat="1" ht="15.75">
      <c r="A207" s="51" t="s">
        <v>608</v>
      </c>
      <c r="B207" s="80" t="s">
        <v>609</v>
      </c>
      <c r="C207" s="37" t="s">
        <v>610</v>
      </c>
      <c r="D207" s="94" t="s">
        <v>611</v>
      </c>
      <c r="E207" s="95">
        <v>20</v>
      </c>
      <c r="F207" s="37" t="s">
        <v>602</v>
      </c>
      <c r="G207" s="96" t="s">
        <v>2111</v>
      </c>
      <c r="H207" s="96" t="s">
        <v>2111</v>
      </c>
      <c r="I207" s="70"/>
      <c r="J207" s="71"/>
      <c r="K207" s="98"/>
      <c r="L207" s="89"/>
      <c r="M207" s="89"/>
      <c r="N207" s="89"/>
      <c r="O207" s="89"/>
      <c r="P207" s="89"/>
      <c r="Q207" s="89"/>
      <c r="R207" s="89"/>
      <c r="S207" s="89"/>
      <c r="T207" s="89"/>
      <c r="U207" s="89"/>
      <c r="V207" s="89"/>
      <c r="W207" s="89"/>
      <c r="X207" s="89"/>
      <c r="Y207" s="89"/>
      <c r="Z207" s="89"/>
      <c r="AA207" s="89"/>
      <c r="AB207" s="89"/>
    </row>
    <row r="208" spans="1:28" s="41" customFormat="1" ht="15.75">
      <c r="A208" s="51" t="s">
        <v>642</v>
      </c>
      <c r="B208" s="80" t="s">
        <v>826</v>
      </c>
      <c r="C208" s="37" t="s">
        <v>612</v>
      </c>
      <c r="D208" s="97"/>
      <c r="E208" s="95"/>
      <c r="F208" s="37" t="s">
        <v>983</v>
      </c>
      <c r="G208" s="96"/>
      <c r="H208" s="51" t="s">
        <v>642</v>
      </c>
      <c r="I208" s="70"/>
      <c r="J208" s="71"/>
      <c r="K208" s="98"/>
      <c r="L208" s="89"/>
      <c r="M208" s="89"/>
      <c r="N208" s="89"/>
      <c r="O208" s="89"/>
      <c r="P208" s="89"/>
      <c r="Q208" s="89"/>
      <c r="R208" s="89"/>
      <c r="S208" s="89"/>
      <c r="T208" s="89"/>
      <c r="U208" s="89"/>
      <c r="V208" s="89"/>
      <c r="W208" s="89"/>
      <c r="X208" s="89"/>
      <c r="Y208" s="89"/>
      <c r="Z208" s="89"/>
      <c r="AA208" s="89"/>
      <c r="AB208" s="89"/>
    </row>
    <row r="209" spans="1:28" s="41" customFormat="1" ht="15.75">
      <c r="A209" s="51" t="s">
        <v>613</v>
      </c>
      <c r="B209" s="80" t="s">
        <v>614</v>
      </c>
      <c r="C209" s="37" t="s">
        <v>615</v>
      </c>
      <c r="D209" s="94" t="s">
        <v>611</v>
      </c>
      <c r="E209" s="95">
        <v>20</v>
      </c>
      <c r="F209" s="37" t="s">
        <v>602</v>
      </c>
      <c r="G209" s="96" t="s">
        <v>2111</v>
      </c>
      <c r="H209" s="96" t="s">
        <v>2111</v>
      </c>
      <c r="I209" s="70"/>
      <c r="J209" s="71"/>
      <c r="K209" s="98"/>
      <c r="L209" s="89"/>
      <c r="M209" s="89"/>
      <c r="N209" s="89"/>
      <c r="O209" s="89"/>
      <c r="P209" s="89"/>
      <c r="Q209" s="89"/>
      <c r="R209" s="89"/>
      <c r="S209" s="89"/>
      <c r="T209" s="89"/>
      <c r="U209" s="89"/>
      <c r="V209" s="89"/>
      <c r="W209" s="89"/>
      <c r="X209" s="89"/>
      <c r="Y209" s="89"/>
      <c r="Z209" s="89"/>
      <c r="AA209" s="89"/>
      <c r="AB209" s="89"/>
    </row>
    <row r="210" spans="1:28" s="41" customFormat="1" ht="15.75">
      <c r="A210" s="127"/>
      <c r="B210" s="128" t="s">
        <v>826</v>
      </c>
      <c r="C210" s="129" t="s">
        <v>616</v>
      </c>
      <c r="D210" s="130"/>
      <c r="E210" s="131"/>
      <c r="F210" s="129" t="s">
        <v>983</v>
      </c>
      <c r="G210" s="132"/>
      <c r="H210" s="127" t="s">
        <v>642</v>
      </c>
      <c r="I210" s="70"/>
      <c r="J210" s="71"/>
      <c r="K210" s="98"/>
      <c r="L210" s="89"/>
      <c r="M210" s="89"/>
      <c r="N210" s="89"/>
      <c r="O210" s="89"/>
      <c r="P210" s="89"/>
      <c r="Q210" s="89"/>
      <c r="R210" s="89"/>
      <c r="S210" s="89"/>
      <c r="T210" s="89"/>
      <c r="U210" s="89"/>
      <c r="V210" s="89"/>
      <c r="W210" s="89"/>
      <c r="X210" s="89"/>
      <c r="Y210" s="89"/>
      <c r="Z210" s="89"/>
      <c r="AA210" s="89"/>
      <c r="AB210" s="89"/>
    </row>
    <row r="211" spans="1:28" s="41" customFormat="1" ht="15.75">
      <c r="A211" s="108"/>
      <c r="B211" s="108"/>
      <c r="C211" s="108"/>
      <c r="D211" s="108"/>
      <c r="E211" s="108"/>
      <c r="F211" s="108"/>
      <c r="G211" s="108"/>
      <c r="H211" s="70"/>
      <c r="I211" s="71"/>
      <c r="J211" s="71"/>
      <c r="K211" s="98"/>
      <c r="L211" s="89"/>
      <c r="M211" s="89"/>
      <c r="N211" s="89"/>
      <c r="O211" s="89"/>
      <c r="P211" s="89"/>
      <c r="Q211" s="89"/>
      <c r="R211" s="89"/>
      <c r="S211" s="89"/>
      <c r="T211" s="89"/>
      <c r="U211" s="89"/>
      <c r="V211" s="89"/>
      <c r="W211" s="89"/>
      <c r="X211" s="89"/>
      <c r="Y211" s="89"/>
      <c r="Z211" s="89"/>
      <c r="AA211" s="89"/>
      <c r="AB211" s="89"/>
    </row>
    <row r="212" spans="1:28" s="41" customFormat="1" ht="15.75">
      <c r="A212" s="108"/>
      <c r="B212" s="108"/>
      <c r="C212" s="108"/>
      <c r="D212" s="108"/>
      <c r="E212" s="108"/>
      <c r="F212" s="108"/>
      <c r="G212" s="108"/>
      <c r="H212" s="70"/>
      <c r="I212" s="71"/>
      <c r="J212" s="71"/>
      <c r="K212" s="98"/>
      <c r="L212" s="89"/>
      <c r="M212" s="89"/>
      <c r="N212" s="89"/>
      <c r="O212" s="89"/>
      <c r="P212" s="89"/>
      <c r="Q212" s="89"/>
      <c r="R212" s="89"/>
      <c r="S212" s="89"/>
      <c r="T212" s="89"/>
      <c r="U212" s="89"/>
      <c r="V212" s="89"/>
      <c r="W212" s="89"/>
      <c r="X212" s="89"/>
      <c r="Y212" s="89"/>
      <c r="Z212" s="89"/>
      <c r="AA212" s="89"/>
      <c r="AB212" s="89"/>
    </row>
    <row r="213" spans="1:28" s="41" customFormat="1" ht="15.75">
      <c r="A213" s="108"/>
      <c r="B213" s="108"/>
      <c r="C213" s="108"/>
      <c r="D213" s="108"/>
      <c r="E213" s="108"/>
      <c r="F213" s="108"/>
      <c r="G213" s="108"/>
      <c r="H213" s="71"/>
      <c r="I213" s="71"/>
      <c r="J213" s="71"/>
      <c r="K213" s="98"/>
      <c r="L213" s="89"/>
      <c r="M213" s="89"/>
      <c r="N213" s="89"/>
      <c r="O213" s="89"/>
      <c r="P213" s="89"/>
      <c r="Q213" s="89"/>
      <c r="R213" s="89"/>
      <c r="S213" s="89"/>
      <c r="T213" s="89"/>
      <c r="U213" s="89"/>
      <c r="V213" s="89"/>
      <c r="W213" s="89"/>
      <c r="X213" s="89"/>
      <c r="Y213" s="89"/>
      <c r="Z213" s="89"/>
      <c r="AA213" s="89"/>
      <c r="AB213" s="89"/>
    </row>
    <row r="214" spans="1:28" s="41" customFormat="1" ht="15.75">
      <c r="A214" s="108"/>
      <c r="B214" s="108"/>
      <c r="C214" s="108"/>
      <c r="D214" s="108"/>
      <c r="E214" s="108"/>
      <c r="F214" s="108"/>
      <c r="G214" s="108"/>
      <c r="H214" s="71"/>
      <c r="I214" s="71"/>
      <c r="J214" s="71"/>
      <c r="K214" s="98"/>
      <c r="L214" s="89"/>
      <c r="M214" s="89"/>
      <c r="N214" s="89"/>
      <c r="O214" s="89"/>
      <c r="P214" s="89"/>
      <c r="Q214" s="89"/>
      <c r="R214" s="89"/>
      <c r="S214" s="89"/>
      <c r="T214" s="89"/>
      <c r="U214" s="89"/>
      <c r="V214" s="89"/>
      <c r="W214" s="89"/>
      <c r="X214" s="89"/>
      <c r="Y214" s="89"/>
      <c r="Z214" s="89"/>
      <c r="AA214" s="89"/>
      <c r="AB214" s="89"/>
    </row>
    <row r="215" spans="1:28" s="41" customFormat="1" ht="15.75">
      <c r="A215" s="108"/>
      <c r="B215" s="108"/>
      <c r="C215" s="108"/>
      <c r="D215" s="108"/>
      <c r="E215" s="108"/>
      <c r="F215" s="108"/>
      <c r="G215" s="108"/>
      <c r="H215" s="71"/>
      <c r="I215" s="71"/>
      <c r="J215" s="71"/>
      <c r="K215" s="98"/>
      <c r="L215" s="89"/>
      <c r="M215" s="89"/>
      <c r="N215" s="89"/>
      <c r="O215" s="89"/>
      <c r="P215" s="89"/>
      <c r="Q215" s="89"/>
      <c r="R215" s="89"/>
      <c r="S215" s="89"/>
      <c r="T215" s="89"/>
      <c r="U215" s="89"/>
      <c r="V215" s="89"/>
      <c r="W215" s="89"/>
      <c r="X215" s="89"/>
      <c r="Y215" s="89"/>
      <c r="Z215" s="89"/>
      <c r="AA215" s="89"/>
      <c r="AB215" s="89"/>
    </row>
    <row r="216" spans="1:28" s="41" customFormat="1" ht="15.75">
      <c r="A216" s="108"/>
      <c r="B216" s="108"/>
      <c r="C216" s="108"/>
      <c r="D216" s="108"/>
      <c r="E216" s="108"/>
      <c r="F216" s="108"/>
      <c r="G216" s="108"/>
      <c r="H216" s="71"/>
      <c r="I216" s="71"/>
      <c r="J216" s="71"/>
      <c r="K216" s="98"/>
      <c r="L216" s="89"/>
      <c r="M216" s="89"/>
      <c r="N216" s="89"/>
      <c r="O216" s="89"/>
      <c r="P216" s="89"/>
      <c r="Q216" s="89"/>
      <c r="R216" s="89"/>
      <c r="S216" s="89"/>
      <c r="T216" s="89"/>
      <c r="U216" s="89"/>
      <c r="V216" s="89"/>
      <c r="W216" s="89"/>
      <c r="X216" s="89"/>
      <c r="Y216" s="89"/>
      <c r="Z216" s="89"/>
      <c r="AA216" s="89"/>
      <c r="AB216" s="89"/>
    </row>
    <row r="217" spans="1:28" s="41" customFormat="1" ht="15.75">
      <c r="A217" s="108"/>
      <c r="B217" s="108"/>
      <c r="C217" s="108"/>
      <c r="D217" s="108"/>
      <c r="E217" s="108"/>
      <c r="F217" s="108"/>
      <c r="G217" s="108"/>
      <c r="H217" s="71"/>
      <c r="I217" s="71"/>
      <c r="J217" s="71"/>
      <c r="K217" s="98"/>
      <c r="L217" s="89"/>
      <c r="M217" s="89"/>
      <c r="N217" s="89"/>
      <c r="O217" s="89"/>
      <c r="P217" s="89"/>
      <c r="Q217" s="89"/>
      <c r="R217" s="89"/>
      <c r="S217" s="89"/>
      <c r="T217" s="89"/>
      <c r="U217" s="89"/>
      <c r="V217" s="89"/>
      <c r="W217" s="89"/>
      <c r="X217" s="89"/>
      <c r="Y217" s="89"/>
      <c r="Z217" s="89"/>
      <c r="AA217" s="89"/>
      <c r="AB217" s="89"/>
    </row>
    <row r="218" spans="1:28" s="41" customFormat="1" ht="15.75">
      <c r="A218" s="108"/>
      <c r="B218" s="108"/>
      <c r="C218" s="108"/>
      <c r="D218" s="108"/>
      <c r="E218" s="108"/>
      <c r="F218" s="108"/>
      <c r="G218" s="108"/>
      <c r="H218" s="71"/>
      <c r="I218" s="72"/>
      <c r="J218" s="72"/>
      <c r="K218" s="89"/>
      <c r="L218" s="89"/>
      <c r="M218" s="89"/>
      <c r="N218" s="89"/>
      <c r="O218" s="89"/>
      <c r="P218" s="89"/>
      <c r="Q218" s="89"/>
      <c r="R218" s="89"/>
      <c r="S218" s="89"/>
      <c r="T218" s="89"/>
      <c r="U218" s="89"/>
      <c r="V218" s="89"/>
      <c r="W218" s="89"/>
      <c r="X218" s="89"/>
      <c r="Y218" s="89"/>
      <c r="Z218" s="89"/>
      <c r="AA218" s="89"/>
      <c r="AB218" s="89"/>
    </row>
    <row r="219" spans="1:28" s="41" customFormat="1" ht="15.75">
      <c r="A219" s="108"/>
      <c r="B219" s="108"/>
      <c r="C219" s="108"/>
      <c r="D219" s="108"/>
      <c r="E219" s="108"/>
      <c r="F219" s="108"/>
      <c r="G219" s="108"/>
      <c r="H219" s="71"/>
      <c r="I219" s="72"/>
      <c r="J219" s="72"/>
      <c r="K219" s="89"/>
      <c r="L219" s="89"/>
      <c r="M219" s="89"/>
      <c r="N219" s="89"/>
      <c r="O219" s="89"/>
      <c r="P219" s="89"/>
      <c r="Q219" s="89"/>
      <c r="R219" s="89"/>
      <c r="S219" s="89"/>
      <c r="T219" s="89"/>
      <c r="U219" s="89"/>
      <c r="V219" s="89"/>
      <c r="W219" s="89"/>
      <c r="X219" s="89"/>
      <c r="Y219" s="89"/>
      <c r="Z219" s="89"/>
      <c r="AA219" s="89"/>
      <c r="AB219" s="89"/>
    </row>
    <row r="220" spans="1:28" s="41" customFormat="1" ht="15.75">
      <c r="A220" s="72"/>
      <c r="B220" s="72"/>
      <c r="C220" s="72"/>
      <c r="D220" s="72"/>
      <c r="E220" s="72"/>
      <c r="F220" s="72"/>
      <c r="G220" s="72"/>
      <c r="H220" s="71"/>
      <c r="I220" s="72"/>
      <c r="J220" s="72"/>
      <c r="K220" s="89"/>
      <c r="L220" s="89"/>
      <c r="M220" s="89"/>
      <c r="N220" s="89"/>
      <c r="O220" s="89"/>
      <c r="P220" s="89"/>
      <c r="Q220" s="89"/>
      <c r="R220" s="89"/>
      <c r="S220" s="89"/>
      <c r="T220" s="89"/>
      <c r="U220" s="89"/>
      <c r="V220" s="89"/>
      <c r="W220" s="89"/>
      <c r="X220" s="89"/>
      <c r="Y220" s="89"/>
      <c r="Z220" s="89"/>
      <c r="AA220" s="89"/>
      <c r="AB220" s="89"/>
    </row>
    <row r="221" spans="1:28" s="41" customFormat="1" ht="15.75">
      <c r="A221" s="72"/>
      <c r="B221" s="72"/>
      <c r="C221" s="72"/>
      <c r="D221" s="72"/>
      <c r="E221" s="72"/>
      <c r="F221" s="72"/>
      <c r="G221" s="72"/>
      <c r="H221" s="71"/>
      <c r="I221" s="72"/>
      <c r="J221" s="72"/>
      <c r="K221" s="89"/>
      <c r="L221" s="89"/>
      <c r="M221" s="89"/>
      <c r="N221" s="89"/>
      <c r="O221" s="89"/>
      <c r="P221" s="89"/>
      <c r="Q221" s="89"/>
      <c r="R221" s="89"/>
      <c r="S221" s="89"/>
      <c r="T221" s="89"/>
      <c r="U221" s="89"/>
      <c r="V221" s="89"/>
      <c r="W221" s="89"/>
      <c r="X221" s="89"/>
      <c r="Y221" s="89"/>
      <c r="Z221" s="89"/>
      <c r="AA221" s="89"/>
      <c r="AB221" s="89"/>
    </row>
    <row r="222" spans="1:28" s="41" customFormat="1" ht="15.75">
      <c r="A222" s="72"/>
      <c r="B222" s="72"/>
      <c r="C222" s="72"/>
      <c r="D222" s="72"/>
      <c r="E222" s="72"/>
      <c r="F222" s="72"/>
      <c r="G222" s="72"/>
      <c r="H222" s="72"/>
      <c r="I222" s="72"/>
      <c r="J222" s="72"/>
      <c r="K222" s="89"/>
      <c r="L222" s="89"/>
      <c r="M222" s="89"/>
      <c r="N222" s="89"/>
      <c r="O222" s="89"/>
      <c r="P222" s="89"/>
      <c r="Q222" s="89"/>
      <c r="R222" s="89"/>
      <c r="S222" s="89"/>
      <c r="T222" s="89"/>
      <c r="U222" s="89"/>
      <c r="V222" s="89"/>
      <c r="W222" s="89"/>
      <c r="X222" s="89"/>
      <c r="Y222" s="89"/>
      <c r="Z222" s="89"/>
      <c r="AA222" s="89"/>
      <c r="AB222" s="89"/>
    </row>
    <row r="223" spans="1:28" s="41" customFormat="1" ht="15.75">
      <c r="A223" s="72"/>
      <c r="B223" s="72"/>
      <c r="C223" s="72"/>
      <c r="D223" s="72"/>
      <c r="E223" s="72"/>
      <c r="F223" s="72"/>
      <c r="G223" s="72"/>
      <c r="H223" s="72"/>
      <c r="I223" s="72"/>
      <c r="J223" s="72"/>
      <c r="K223" s="89"/>
      <c r="L223" s="89"/>
      <c r="M223" s="89"/>
      <c r="N223" s="89"/>
      <c r="O223" s="89"/>
      <c r="P223" s="89"/>
      <c r="Q223" s="89"/>
      <c r="R223" s="89"/>
      <c r="S223" s="89"/>
      <c r="T223" s="89"/>
      <c r="U223" s="89"/>
      <c r="V223" s="89"/>
      <c r="W223" s="89"/>
      <c r="X223" s="89"/>
      <c r="Y223" s="89"/>
      <c r="Z223" s="89"/>
      <c r="AA223" s="89"/>
      <c r="AB223" s="89"/>
    </row>
    <row r="224" spans="1:28" s="41" customFormat="1" ht="15.75">
      <c r="A224" s="72"/>
      <c r="B224" s="72"/>
      <c r="C224" s="72"/>
      <c r="D224" s="72"/>
      <c r="E224" s="72"/>
      <c r="F224" s="72"/>
      <c r="G224" s="72"/>
      <c r="H224" s="72"/>
      <c r="I224" s="72"/>
      <c r="J224" s="72"/>
      <c r="K224" s="89"/>
      <c r="L224" s="89"/>
      <c r="M224" s="89"/>
      <c r="N224" s="89"/>
      <c r="O224" s="89"/>
      <c r="P224" s="89"/>
      <c r="Q224" s="89"/>
      <c r="R224" s="89"/>
      <c r="S224" s="89"/>
      <c r="T224" s="89"/>
      <c r="U224" s="89"/>
      <c r="V224" s="89"/>
      <c r="W224" s="89"/>
      <c r="X224" s="89"/>
      <c r="Y224" s="89"/>
      <c r="Z224" s="89"/>
      <c r="AA224" s="89"/>
      <c r="AB224" s="89"/>
    </row>
    <row r="225" spans="1:28" s="41" customFormat="1" ht="15.75">
      <c r="A225" s="72"/>
      <c r="B225" s="72"/>
      <c r="C225" s="72"/>
      <c r="D225" s="72"/>
      <c r="E225" s="72"/>
      <c r="F225" s="72"/>
      <c r="G225" s="72"/>
      <c r="H225" s="72"/>
      <c r="I225" s="72"/>
      <c r="J225" s="72"/>
      <c r="K225" s="89"/>
      <c r="L225" s="89"/>
      <c r="M225" s="89"/>
      <c r="N225" s="89"/>
      <c r="O225" s="89"/>
      <c r="P225" s="89"/>
      <c r="Q225" s="89"/>
      <c r="R225" s="89"/>
      <c r="S225" s="89"/>
      <c r="T225" s="89"/>
      <c r="U225" s="89"/>
      <c r="V225" s="89"/>
      <c r="W225" s="89"/>
      <c r="X225" s="89"/>
      <c r="Y225" s="89"/>
      <c r="Z225" s="89"/>
      <c r="AA225" s="89"/>
      <c r="AB225" s="89"/>
    </row>
    <row r="226" spans="1:28" s="41" customFormat="1" ht="15.75">
      <c r="A226" s="72"/>
      <c r="B226" s="72"/>
      <c r="C226" s="72"/>
      <c r="D226" s="72"/>
      <c r="E226" s="72"/>
      <c r="F226" s="72"/>
      <c r="G226" s="72"/>
      <c r="H226" s="72"/>
      <c r="I226" s="72"/>
      <c r="J226" s="72"/>
      <c r="K226" s="89"/>
      <c r="L226" s="89"/>
      <c r="M226" s="89"/>
      <c r="N226" s="89"/>
      <c r="O226" s="89"/>
      <c r="P226" s="89"/>
      <c r="Q226" s="89"/>
      <c r="R226" s="89"/>
      <c r="S226" s="89"/>
      <c r="T226" s="89"/>
      <c r="U226" s="89"/>
      <c r="V226" s="89"/>
      <c r="W226" s="89"/>
      <c r="X226" s="89"/>
      <c r="Y226" s="89"/>
      <c r="Z226" s="89"/>
      <c r="AA226" s="89"/>
      <c r="AB226" s="89"/>
    </row>
    <row r="227" spans="1:28" s="41" customFormat="1" ht="15.75">
      <c r="A227" s="72"/>
      <c r="B227" s="72"/>
      <c r="C227" s="72"/>
      <c r="D227" s="72"/>
      <c r="E227" s="72"/>
      <c r="F227" s="72"/>
      <c r="G227" s="72"/>
      <c r="H227" s="72"/>
      <c r="I227" s="72"/>
      <c r="J227" s="72"/>
      <c r="K227" s="89"/>
      <c r="L227" s="89"/>
      <c r="M227" s="89"/>
      <c r="N227" s="89"/>
      <c r="O227" s="89"/>
      <c r="P227" s="89"/>
      <c r="Q227" s="89"/>
      <c r="R227" s="89"/>
      <c r="S227" s="89"/>
      <c r="T227" s="89"/>
      <c r="U227" s="89"/>
      <c r="V227" s="89"/>
      <c r="W227" s="89"/>
      <c r="X227" s="89"/>
      <c r="Y227" s="89"/>
      <c r="Z227" s="89"/>
      <c r="AA227" s="89"/>
      <c r="AB227" s="89"/>
    </row>
    <row r="228" spans="1:28" s="41" customFormat="1" ht="15.75">
      <c r="A228" s="72"/>
      <c r="B228" s="72"/>
      <c r="C228" s="72"/>
      <c r="D228" s="72"/>
      <c r="E228" s="72"/>
      <c r="F228" s="72"/>
      <c r="G228" s="72"/>
      <c r="H228" s="72"/>
      <c r="I228" s="72"/>
      <c r="J228" s="72"/>
      <c r="K228" s="89"/>
      <c r="L228" s="89"/>
      <c r="M228" s="89"/>
      <c r="N228" s="89"/>
      <c r="O228" s="89"/>
      <c r="P228" s="89"/>
      <c r="Q228" s="89"/>
      <c r="R228" s="89"/>
      <c r="S228" s="89"/>
      <c r="T228" s="89"/>
      <c r="U228" s="89"/>
      <c r="V228" s="89"/>
      <c r="W228" s="89"/>
      <c r="X228" s="89"/>
      <c r="Y228" s="89"/>
      <c r="Z228" s="89"/>
      <c r="AA228" s="89"/>
      <c r="AB228" s="89"/>
    </row>
    <row r="229" spans="1:28" s="41" customFormat="1" ht="15.75">
      <c r="A229" s="72"/>
      <c r="B229" s="72"/>
      <c r="C229" s="72"/>
      <c r="D229" s="72"/>
      <c r="E229" s="72"/>
      <c r="F229" s="72"/>
      <c r="G229" s="72"/>
      <c r="H229" s="72"/>
      <c r="I229" s="72"/>
      <c r="J229" s="72"/>
      <c r="K229" s="89"/>
      <c r="L229" s="89"/>
      <c r="M229" s="89"/>
      <c r="N229" s="89"/>
      <c r="O229" s="89"/>
      <c r="P229" s="89"/>
      <c r="Q229" s="89"/>
      <c r="R229" s="89"/>
      <c r="S229" s="89"/>
      <c r="T229" s="89"/>
      <c r="U229" s="89"/>
      <c r="V229" s="89"/>
      <c r="W229" s="89"/>
      <c r="X229" s="89"/>
      <c r="Y229" s="89"/>
      <c r="Z229" s="89"/>
      <c r="AA229" s="89"/>
      <c r="AB229" s="89"/>
    </row>
    <row r="230" spans="1:28" s="41" customFormat="1" ht="15.75">
      <c r="A230" s="72"/>
      <c r="B230" s="72"/>
      <c r="C230" s="72"/>
      <c r="D230" s="72"/>
      <c r="E230" s="72"/>
      <c r="F230" s="72"/>
      <c r="G230" s="72"/>
      <c r="H230" s="72"/>
      <c r="I230" s="72"/>
      <c r="J230" s="72"/>
      <c r="K230" s="89"/>
      <c r="L230" s="89"/>
      <c r="M230" s="89"/>
      <c r="N230" s="89"/>
      <c r="O230" s="89"/>
      <c r="P230" s="89"/>
      <c r="Q230" s="89"/>
      <c r="R230" s="89"/>
      <c r="S230" s="89"/>
      <c r="T230" s="89"/>
      <c r="U230" s="89"/>
      <c r="V230" s="89"/>
      <c r="W230" s="89"/>
      <c r="X230" s="89"/>
      <c r="Y230" s="89"/>
      <c r="Z230" s="89"/>
      <c r="AA230" s="89"/>
      <c r="AB230" s="89"/>
    </row>
    <row r="231" spans="1:28" s="41" customFormat="1" ht="15.75">
      <c r="A231" s="72"/>
      <c r="B231" s="72"/>
      <c r="C231" s="72"/>
      <c r="D231" s="72"/>
      <c r="E231" s="72"/>
      <c r="F231" s="72"/>
      <c r="G231" s="72"/>
      <c r="H231" s="72"/>
      <c r="I231" s="72"/>
      <c r="J231" s="72"/>
      <c r="K231" s="89"/>
      <c r="L231" s="89"/>
      <c r="M231" s="89"/>
      <c r="N231" s="89"/>
      <c r="O231" s="89"/>
      <c r="P231" s="89"/>
      <c r="Q231" s="89"/>
      <c r="R231" s="89"/>
      <c r="S231" s="89"/>
      <c r="T231" s="89"/>
      <c r="U231" s="89"/>
      <c r="V231" s="89"/>
      <c r="W231" s="89"/>
      <c r="X231" s="89"/>
      <c r="Y231" s="89"/>
      <c r="Z231" s="89"/>
      <c r="AA231" s="89"/>
      <c r="AB231" s="89"/>
    </row>
    <row r="232" spans="1:28" s="41" customFormat="1" ht="15.75">
      <c r="A232" s="72"/>
      <c r="B232" s="72"/>
      <c r="C232" s="72"/>
      <c r="D232" s="72"/>
      <c r="E232" s="72"/>
      <c r="F232" s="72"/>
      <c r="G232" s="72"/>
      <c r="H232" s="72"/>
      <c r="I232" s="72"/>
      <c r="J232" s="72"/>
      <c r="K232" s="89"/>
      <c r="L232" s="89"/>
      <c r="M232" s="89"/>
      <c r="N232" s="89"/>
      <c r="O232" s="89"/>
      <c r="P232" s="89"/>
      <c r="Q232" s="89"/>
      <c r="R232" s="89"/>
      <c r="S232" s="89"/>
      <c r="T232" s="89"/>
      <c r="U232" s="89"/>
      <c r="V232" s="89"/>
      <c r="W232" s="89"/>
      <c r="X232" s="89"/>
      <c r="Y232" s="89"/>
      <c r="Z232" s="89"/>
      <c r="AA232" s="89"/>
      <c r="AB232" s="89"/>
    </row>
    <row r="233" spans="1:28" s="41" customFormat="1" ht="15.75">
      <c r="A233" s="72"/>
      <c r="B233" s="72"/>
      <c r="C233" s="72"/>
      <c r="D233" s="72"/>
      <c r="E233" s="72"/>
      <c r="F233" s="72"/>
      <c r="G233" s="72"/>
      <c r="H233" s="72"/>
      <c r="I233" s="72"/>
      <c r="J233" s="72"/>
      <c r="K233" s="89"/>
      <c r="L233" s="89"/>
      <c r="M233" s="89"/>
      <c r="N233" s="89"/>
      <c r="O233" s="89"/>
      <c r="P233" s="89"/>
      <c r="Q233" s="89"/>
      <c r="R233" s="89"/>
      <c r="S233" s="89"/>
      <c r="T233" s="89"/>
      <c r="U233" s="89"/>
      <c r="V233" s="89"/>
      <c r="W233" s="89"/>
      <c r="X233" s="89"/>
      <c r="Y233" s="89"/>
      <c r="Z233" s="89"/>
      <c r="AA233" s="89"/>
      <c r="AB233" s="89"/>
    </row>
    <row r="234" spans="1:28" s="41" customFormat="1" ht="15.75">
      <c r="A234" s="72"/>
      <c r="B234" s="72"/>
      <c r="C234" s="72"/>
      <c r="D234" s="72"/>
      <c r="E234" s="72"/>
      <c r="F234" s="72"/>
      <c r="G234" s="72"/>
      <c r="H234" s="72"/>
      <c r="I234" s="72"/>
      <c r="J234" s="72"/>
      <c r="K234" s="89"/>
      <c r="L234" s="89"/>
      <c r="M234" s="89"/>
      <c r="N234" s="89"/>
      <c r="O234" s="89"/>
      <c r="P234" s="89"/>
      <c r="Q234" s="89"/>
      <c r="R234" s="89"/>
      <c r="S234" s="89"/>
      <c r="T234" s="89"/>
      <c r="U234" s="89"/>
      <c r="V234" s="89"/>
      <c r="W234" s="89"/>
      <c r="X234" s="89"/>
      <c r="Y234" s="89"/>
      <c r="Z234" s="89"/>
      <c r="AA234" s="89"/>
      <c r="AB234" s="89"/>
    </row>
    <row r="235" spans="1:28" s="41" customFormat="1" ht="15.75">
      <c r="A235" s="72"/>
      <c r="B235" s="72"/>
      <c r="C235" s="72"/>
      <c r="D235" s="72"/>
      <c r="E235" s="72"/>
      <c r="F235" s="72"/>
      <c r="G235" s="72"/>
      <c r="H235" s="72"/>
      <c r="I235" s="72"/>
      <c r="J235" s="72"/>
      <c r="K235" s="89"/>
      <c r="L235" s="89"/>
      <c r="M235" s="89"/>
      <c r="N235" s="89"/>
      <c r="O235" s="89"/>
      <c r="P235" s="89"/>
      <c r="Q235" s="89"/>
      <c r="R235" s="89"/>
      <c r="S235" s="89"/>
      <c r="T235" s="89"/>
      <c r="U235" s="89"/>
      <c r="V235" s="89"/>
      <c r="W235" s="89"/>
      <c r="X235" s="89"/>
      <c r="Y235" s="89"/>
      <c r="Z235" s="89"/>
      <c r="AA235" s="89"/>
      <c r="AB235" s="89"/>
    </row>
    <row r="236" spans="1:28" s="41" customFormat="1" ht="15.75">
      <c r="A236" s="72"/>
      <c r="B236" s="72"/>
      <c r="C236" s="72"/>
      <c r="D236" s="72"/>
      <c r="E236" s="72"/>
      <c r="F236" s="72"/>
      <c r="G236" s="72"/>
      <c r="H236" s="72"/>
      <c r="I236" s="72"/>
      <c r="J236" s="72"/>
      <c r="K236" s="89"/>
      <c r="L236" s="89"/>
      <c r="M236" s="89"/>
      <c r="N236" s="89"/>
      <c r="O236" s="89"/>
      <c r="P236" s="89"/>
      <c r="Q236" s="89"/>
      <c r="R236" s="89"/>
      <c r="S236" s="89"/>
      <c r="T236" s="89"/>
      <c r="U236" s="89"/>
      <c r="V236" s="89"/>
      <c r="W236" s="89"/>
      <c r="X236" s="89"/>
      <c r="Y236" s="89"/>
      <c r="Z236" s="89"/>
      <c r="AA236" s="89"/>
      <c r="AB236" s="89"/>
    </row>
    <row r="237" spans="1:28" s="41" customFormat="1" ht="15.75">
      <c r="A237" s="72"/>
      <c r="B237" s="72"/>
      <c r="C237" s="72"/>
      <c r="D237" s="72"/>
      <c r="E237" s="72"/>
      <c r="F237" s="72"/>
      <c r="G237" s="72"/>
      <c r="H237" s="72"/>
      <c r="I237" s="72"/>
      <c r="J237" s="72"/>
      <c r="K237" s="89"/>
      <c r="L237" s="89"/>
      <c r="M237" s="89"/>
      <c r="N237" s="89"/>
      <c r="O237" s="89"/>
      <c r="P237" s="89"/>
      <c r="Q237" s="89"/>
      <c r="R237" s="89"/>
      <c r="S237" s="89"/>
      <c r="T237" s="89"/>
      <c r="U237" s="89"/>
      <c r="V237" s="89"/>
      <c r="W237" s="89"/>
      <c r="X237" s="89"/>
      <c r="Y237" s="89"/>
      <c r="Z237" s="89"/>
      <c r="AA237" s="89"/>
      <c r="AB237" s="89"/>
    </row>
    <row r="238" spans="1:28" s="41" customFormat="1" ht="15.75">
      <c r="A238" s="72"/>
      <c r="B238" s="72"/>
      <c r="C238" s="72"/>
      <c r="D238" s="72"/>
      <c r="E238" s="72"/>
      <c r="F238" s="72"/>
      <c r="G238" s="72"/>
      <c r="H238" s="72"/>
      <c r="I238" s="72"/>
      <c r="J238" s="72"/>
      <c r="K238" s="89"/>
      <c r="L238" s="89"/>
      <c r="M238" s="89"/>
      <c r="N238" s="89"/>
      <c r="O238" s="89"/>
      <c r="P238" s="89"/>
      <c r="Q238" s="89"/>
      <c r="R238" s="89"/>
      <c r="S238" s="89"/>
      <c r="T238" s="89"/>
      <c r="U238" s="89"/>
      <c r="V238" s="89"/>
      <c r="W238" s="89"/>
      <c r="X238" s="89"/>
      <c r="Y238" s="89"/>
      <c r="Z238" s="89"/>
      <c r="AA238" s="89"/>
      <c r="AB238" s="89"/>
    </row>
    <row r="239" spans="1:28" s="41" customFormat="1" ht="15.75">
      <c r="A239" s="72"/>
      <c r="B239" s="72"/>
      <c r="C239" s="72"/>
      <c r="D239" s="72"/>
      <c r="E239" s="72"/>
      <c r="F239" s="72"/>
      <c r="G239" s="72"/>
      <c r="H239" s="72"/>
      <c r="I239" s="72"/>
      <c r="J239" s="72"/>
      <c r="K239" s="89"/>
      <c r="L239" s="89"/>
      <c r="M239" s="89"/>
      <c r="N239" s="89"/>
      <c r="O239" s="89"/>
      <c r="P239" s="89"/>
      <c r="Q239" s="89"/>
      <c r="R239" s="89"/>
      <c r="S239" s="89"/>
      <c r="T239" s="89"/>
      <c r="U239" s="89"/>
      <c r="V239" s="89"/>
      <c r="W239" s="89"/>
      <c r="X239" s="89"/>
      <c r="Y239" s="89"/>
      <c r="Z239" s="89"/>
      <c r="AA239" s="89"/>
      <c r="AB239" s="89"/>
    </row>
    <row r="240" spans="1:28" s="41" customFormat="1" ht="15.75">
      <c r="A240" s="72"/>
      <c r="B240" s="72"/>
      <c r="C240" s="72"/>
      <c r="D240" s="72"/>
      <c r="E240" s="72"/>
      <c r="F240" s="72"/>
      <c r="G240" s="72"/>
      <c r="H240" s="72"/>
      <c r="I240" s="72"/>
      <c r="J240" s="72"/>
      <c r="K240" s="89"/>
      <c r="L240" s="89"/>
      <c r="M240" s="89"/>
      <c r="N240" s="89"/>
      <c r="O240" s="89"/>
      <c r="P240" s="89"/>
      <c r="Q240" s="89"/>
      <c r="R240" s="89"/>
      <c r="S240" s="89"/>
      <c r="T240" s="89"/>
      <c r="U240" s="89"/>
      <c r="V240" s="89"/>
      <c r="W240" s="89"/>
      <c r="X240" s="89"/>
      <c r="Y240" s="89"/>
      <c r="Z240" s="89"/>
      <c r="AA240" s="89"/>
      <c r="AB240" s="89"/>
    </row>
    <row r="241" spans="1:28" s="41" customFormat="1" ht="15.75">
      <c r="A241" s="72"/>
      <c r="B241" s="72"/>
      <c r="C241" s="72"/>
      <c r="D241" s="72"/>
      <c r="E241" s="72"/>
      <c r="F241" s="72"/>
      <c r="G241" s="72"/>
      <c r="H241" s="72"/>
      <c r="I241" s="72"/>
      <c r="J241" s="72"/>
      <c r="K241" s="89"/>
      <c r="L241" s="89"/>
      <c r="M241" s="89"/>
      <c r="N241" s="89"/>
      <c r="O241" s="89"/>
      <c r="P241" s="89"/>
      <c r="Q241" s="89"/>
      <c r="R241" s="89"/>
      <c r="S241" s="89"/>
      <c r="T241" s="89"/>
      <c r="U241" s="89"/>
      <c r="V241" s="89"/>
      <c r="W241" s="89"/>
      <c r="X241" s="89"/>
      <c r="Y241" s="89"/>
      <c r="Z241" s="89"/>
      <c r="AA241" s="89"/>
      <c r="AB241" s="89"/>
    </row>
    <row r="242" spans="1:28" s="41" customFormat="1" ht="15.75">
      <c r="A242" s="72"/>
      <c r="B242" s="72"/>
      <c r="C242" s="72"/>
      <c r="D242" s="72"/>
      <c r="E242" s="72"/>
      <c r="F242" s="72"/>
      <c r="G242" s="72"/>
      <c r="H242" s="72"/>
      <c r="I242" s="88"/>
      <c r="J242" s="88"/>
      <c r="K242" s="89"/>
      <c r="L242" s="89"/>
      <c r="M242" s="89"/>
      <c r="N242" s="89"/>
      <c r="O242" s="89"/>
      <c r="P242" s="89"/>
      <c r="Q242" s="89"/>
      <c r="R242" s="89"/>
      <c r="S242" s="89"/>
      <c r="T242" s="89"/>
      <c r="U242" s="89"/>
      <c r="V242" s="89"/>
      <c r="W242" s="89"/>
      <c r="X242" s="89"/>
      <c r="Y242" s="89"/>
      <c r="Z242" s="89"/>
      <c r="AA242" s="89"/>
      <c r="AB242" s="89"/>
    </row>
    <row r="243" spans="1:28" s="41" customFormat="1" ht="15.75">
      <c r="A243" s="72"/>
      <c r="B243" s="72"/>
      <c r="C243" s="72"/>
      <c r="D243" s="72"/>
      <c r="E243" s="72"/>
      <c r="F243" s="72"/>
      <c r="G243" s="72"/>
      <c r="H243" s="72"/>
      <c r="I243" s="88"/>
      <c r="J243" s="88"/>
      <c r="K243" s="89"/>
      <c r="L243" s="89"/>
      <c r="M243" s="89"/>
      <c r="N243" s="89"/>
      <c r="O243" s="89"/>
      <c r="P243" s="89"/>
      <c r="Q243" s="89"/>
      <c r="R243" s="89"/>
      <c r="S243" s="89"/>
      <c r="T243" s="89"/>
      <c r="U243" s="89"/>
      <c r="V243" s="89"/>
      <c r="W243" s="89"/>
      <c r="X243" s="89"/>
      <c r="Y243" s="89"/>
      <c r="Z243" s="89"/>
      <c r="AA243" s="89"/>
      <c r="AB243" s="89"/>
    </row>
    <row r="244" spans="1:28" s="41" customFormat="1" ht="15.75">
      <c r="A244" s="88"/>
      <c r="B244" s="88"/>
      <c r="C244" s="88"/>
      <c r="D244" s="88"/>
      <c r="E244" s="88"/>
      <c r="F244" s="88"/>
      <c r="G244" s="88"/>
      <c r="H244" s="72"/>
      <c r="I244" s="88"/>
      <c r="J244" s="88"/>
      <c r="K244" s="89"/>
      <c r="L244" s="89"/>
      <c r="M244" s="89"/>
      <c r="N244" s="89"/>
      <c r="O244" s="89"/>
      <c r="P244" s="89"/>
      <c r="Q244" s="89"/>
      <c r="R244" s="89"/>
      <c r="S244" s="89"/>
      <c r="T244" s="89"/>
      <c r="U244" s="89"/>
      <c r="V244" s="89"/>
      <c r="W244" s="89"/>
      <c r="X244" s="89"/>
      <c r="Y244" s="89"/>
      <c r="Z244" s="89"/>
      <c r="AA244" s="89"/>
      <c r="AB244" s="89"/>
    </row>
    <row r="245" spans="1:28" s="41" customFormat="1" ht="15.75">
      <c r="A245" s="88"/>
      <c r="B245" s="88"/>
      <c r="C245" s="88"/>
      <c r="D245" s="88"/>
      <c r="E245" s="88"/>
      <c r="F245" s="88"/>
      <c r="G245" s="88"/>
      <c r="H245" s="72"/>
      <c r="I245" s="88"/>
      <c r="J245" s="88"/>
      <c r="K245" s="89"/>
      <c r="L245" s="89"/>
      <c r="M245" s="89"/>
      <c r="N245" s="89"/>
      <c r="O245" s="89"/>
      <c r="P245" s="89"/>
      <c r="Q245" s="89"/>
      <c r="R245" s="89"/>
      <c r="S245" s="89"/>
      <c r="T245" s="89"/>
      <c r="U245" s="89"/>
      <c r="V245" s="89"/>
      <c r="W245" s="89"/>
      <c r="X245" s="89"/>
      <c r="Y245" s="89"/>
      <c r="Z245" s="89"/>
      <c r="AA245" s="89"/>
      <c r="AB245" s="89"/>
    </row>
    <row r="246" spans="1:28" s="41" customFormat="1" ht="15.75">
      <c r="A246" s="88"/>
      <c r="B246" s="88"/>
      <c r="C246" s="88"/>
      <c r="D246" s="88"/>
      <c r="E246" s="88"/>
      <c r="F246" s="88"/>
      <c r="G246" s="88"/>
      <c r="H246" s="88"/>
      <c r="I246" s="88"/>
      <c r="J246" s="88"/>
      <c r="K246" s="89"/>
      <c r="L246" s="89"/>
      <c r="M246" s="89"/>
      <c r="N246" s="89"/>
      <c r="O246" s="89"/>
      <c r="P246" s="89"/>
      <c r="Q246" s="89"/>
      <c r="R246" s="89"/>
      <c r="S246" s="89"/>
      <c r="T246" s="89"/>
      <c r="U246" s="89"/>
      <c r="V246" s="89"/>
      <c r="W246" s="89"/>
      <c r="X246" s="89"/>
      <c r="Y246" s="89"/>
      <c r="Z246" s="89"/>
      <c r="AA246" s="89"/>
      <c r="AB246" s="89"/>
    </row>
    <row r="247" spans="1:28" s="41" customFormat="1" ht="15.75">
      <c r="A247" s="88"/>
      <c r="B247" s="88"/>
      <c r="C247" s="88"/>
      <c r="D247" s="88"/>
      <c r="E247" s="88"/>
      <c r="F247" s="88"/>
      <c r="G247" s="88"/>
      <c r="H247" s="88"/>
      <c r="I247" s="88"/>
      <c r="J247" s="88"/>
      <c r="K247" s="89"/>
      <c r="L247" s="89"/>
      <c r="M247" s="89"/>
      <c r="N247" s="89"/>
      <c r="O247" s="89"/>
      <c r="P247" s="89"/>
      <c r="Q247" s="89"/>
      <c r="R247" s="89"/>
      <c r="S247" s="89"/>
      <c r="T247" s="89"/>
      <c r="U247" s="89"/>
      <c r="V247" s="89"/>
      <c r="W247" s="89"/>
      <c r="X247" s="89"/>
      <c r="Y247" s="89"/>
      <c r="Z247" s="89"/>
      <c r="AA247" s="89"/>
      <c r="AB247" s="89"/>
    </row>
    <row r="248" spans="1:28" s="41" customFormat="1" ht="15.75">
      <c r="A248" s="88"/>
      <c r="B248" s="88"/>
      <c r="C248" s="88"/>
      <c r="D248" s="88"/>
      <c r="E248" s="88"/>
      <c r="F248" s="88"/>
      <c r="G248" s="88"/>
      <c r="H248" s="88"/>
      <c r="I248" s="88"/>
      <c r="J248" s="88"/>
      <c r="K248" s="89"/>
      <c r="L248" s="89"/>
      <c r="M248" s="89"/>
      <c r="N248" s="89"/>
      <c r="O248" s="89"/>
      <c r="P248" s="89"/>
      <c r="Q248" s="89"/>
      <c r="R248" s="89"/>
      <c r="S248" s="89"/>
      <c r="T248" s="89"/>
      <c r="U248" s="89"/>
      <c r="V248" s="89"/>
      <c r="W248" s="89"/>
      <c r="X248" s="89"/>
      <c r="Y248" s="89"/>
      <c r="Z248" s="89"/>
      <c r="AA248" s="89"/>
      <c r="AB248" s="89"/>
    </row>
    <row r="249" spans="1:28" s="41" customFormat="1" ht="15.75">
      <c r="A249" s="88"/>
      <c r="B249" s="88"/>
      <c r="C249" s="88"/>
      <c r="D249" s="88"/>
      <c r="E249" s="88"/>
      <c r="F249" s="88"/>
      <c r="G249" s="88"/>
      <c r="H249" s="88"/>
      <c r="I249" s="88"/>
      <c r="J249" s="88"/>
      <c r="K249" s="89"/>
      <c r="L249" s="89"/>
      <c r="M249" s="89"/>
      <c r="N249" s="89"/>
      <c r="O249" s="89"/>
      <c r="P249" s="89"/>
      <c r="Q249" s="89"/>
      <c r="R249" s="89"/>
      <c r="S249" s="89"/>
      <c r="T249" s="89"/>
      <c r="U249" s="89"/>
      <c r="V249" s="89"/>
      <c r="W249" s="89"/>
      <c r="X249" s="89"/>
      <c r="Y249" s="89"/>
      <c r="Z249" s="89"/>
      <c r="AA249" s="89"/>
      <c r="AB249" s="89"/>
    </row>
    <row r="250" spans="1:28" s="41" customFormat="1" ht="15.75">
      <c r="A250" s="88"/>
      <c r="B250" s="88"/>
      <c r="C250" s="88"/>
      <c r="D250" s="88"/>
      <c r="E250" s="88"/>
      <c r="F250" s="88"/>
      <c r="G250" s="88"/>
      <c r="H250" s="88"/>
      <c r="I250" s="88"/>
      <c r="J250" s="88"/>
      <c r="K250" s="89"/>
      <c r="L250" s="89"/>
      <c r="M250" s="89"/>
      <c r="N250" s="89"/>
      <c r="O250" s="89"/>
      <c r="P250" s="89"/>
      <c r="Q250" s="89"/>
      <c r="R250" s="89"/>
      <c r="S250" s="89"/>
      <c r="T250" s="89"/>
      <c r="U250" s="89"/>
      <c r="V250" s="89"/>
      <c r="W250" s="89"/>
      <c r="X250" s="89"/>
      <c r="Y250" s="89"/>
      <c r="Z250" s="89"/>
      <c r="AA250" s="89"/>
      <c r="AB250" s="89"/>
    </row>
    <row r="251" spans="1:28" s="41" customFormat="1" ht="15.75">
      <c r="A251" s="88"/>
      <c r="B251" s="88"/>
      <c r="C251" s="88"/>
      <c r="D251" s="88"/>
      <c r="E251" s="88"/>
      <c r="F251" s="88"/>
      <c r="G251" s="88"/>
      <c r="H251" s="88"/>
      <c r="I251" s="88"/>
      <c r="J251" s="88"/>
      <c r="K251" s="89"/>
      <c r="L251" s="89"/>
      <c r="M251" s="89"/>
      <c r="N251" s="89"/>
      <c r="O251" s="89"/>
      <c r="P251" s="89"/>
      <c r="Q251" s="89"/>
      <c r="R251" s="89"/>
      <c r="S251" s="89"/>
      <c r="T251" s="89"/>
      <c r="U251" s="89"/>
      <c r="V251" s="89"/>
      <c r="W251" s="89"/>
      <c r="X251" s="89"/>
      <c r="Y251" s="89"/>
      <c r="Z251" s="89"/>
      <c r="AA251" s="89"/>
      <c r="AB251" s="89"/>
    </row>
    <row r="252" spans="1:28" s="41" customFormat="1" ht="15.75">
      <c r="A252" s="88"/>
      <c r="B252" s="88"/>
      <c r="C252" s="88"/>
      <c r="D252" s="88"/>
      <c r="E252" s="88"/>
      <c r="F252" s="88"/>
      <c r="G252" s="88"/>
      <c r="H252" s="88"/>
      <c r="I252" s="88"/>
      <c r="J252" s="88"/>
      <c r="K252" s="89"/>
      <c r="L252" s="89"/>
      <c r="M252" s="89"/>
      <c r="N252" s="89"/>
      <c r="O252" s="89"/>
      <c r="P252" s="89"/>
      <c r="Q252" s="89"/>
      <c r="R252" s="89"/>
      <c r="S252" s="89"/>
      <c r="T252" s="89"/>
      <c r="U252" s="89"/>
      <c r="V252" s="89"/>
      <c r="W252" s="89"/>
      <c r="X252" s="89"/>
      <c r="Y252" s="89"/>
      <c r="Z252" s="89"/>
      <c r="AA252" s="89"/>
      <c r="AB252" s="89"/>
    </row>
    <row r="253" spans="1:28" s="41" customFormat="1" ht="15.75">
      <c r="A253" s="88"/>
      <c r="B253" s="88"/>
      <c r="C253" s="88"/>
      <c r="D253" s="88"/>
      <c r="E253" s="88"/>
      <c r="F253" s="88"/>
      <c r="G253" s="88"/>
      <c r="H253" s="88"/>
      <c r="I253" s="88"/>
      <c r="J253" s="88"/>
      <c r="K253" s="89"/>
      <c r="L253" s="89"/>
      <c r="M253" s="89"/>
      <c r="N253" s="89"/>
      <c r="O253" s="89"/>
      <c r="P253" s="89"/>
      <c r="Q253" s="89"/>
      <c r="R253" s="89"/>
      <c r="S253" s="89"/>
      <c r="T253" s="89"/>
      <c r="U253" s="89"/>
      <c r="V253" s="89"/>
      <c r="W253" s="89"/>
      <c r="X253" s="89"/>
      <c r="Y253" s="89"/>
      <c r="Z253" s="89"/>
      <c r="AA253" s="89"/>
      <c r="AB253" s="89"/>
    </row>
    <row r="254" spans="1:28" s="41" customFormat="1" ht="15.75">
      <c r="A254" s="88"/>
      <c r="B254" s="88"/>
      <c r="C254" s="88"/>
      <c r="D254" s="88"/>
      <c r="E254" s="88"/>
      <c r="F254" s="88"/>
      <c r="G254" s="88"/>
      <c r="H254" s="88"/>
      <c r="I254" s="88"/>
      <c r="J254" s="88"/>
      <c r="K254" s="89"/>
      <c r="L254" s="89"/>
      <c r="M254" s="89"/>
      <c r="N254" s="89"/>
      <c r="O254" s="89"/>
      <c r="P254" s="89"/>
      <c r="Q254" s="89"/>
      <c r="R254" s="89"/>
      <c r="S254" s="89"/>
      <c r="T254" s="89"/>
      <c r="U254" s="89"/>
      <c r="V254" s="89"/>
      <c r="W254" s="89"/>
      <c r="X254" s="89"/>
      <c r="Y254" s="89"/>
      <c r="Z254" s="89"/>
      <c r="AA254" s="89"/>
      <c r="AB254" s="89"/>
    </row>
    <row r="255" spans="1:28" s="41" customFormat="1" ht="15.75">
      <c r="A255" s="88"/>
      <c r="B255" s="88"/>
      <c r="C255" s="88"/>
      <c r="D255" s="88"/>
      <c r="E255" s="88"/>
      <c r="F255" s="88"/>
      <c r="G255" s="88"/>
      <c r="H255" s="88"/>
      <c r="I255" s="88"/>
      <c r="J255" s="88"/>
      <c r="K255" s="89"/>
      <c r="L255" s="89"/>
      <c r="M255" s="89"/>
      <c r="N255" s="89"/>
      <c r="O255" s="89"/>
      <c r="P255" s="89"/>
      <c r="Q255" s="89"/>
      <c r="R255" s="89"/>
      <c r="S255" s="89"/>
      <c r="T255" s="89"/>
      <c r="U255" s="89"/>
      <c r="V255" s="89"/>
      <c r="W255" s="89"/>
      <c r="X255" s="89"/>
      <c r="Y255" s="89"/>
      <c r="Z255" s="89"/>
      <c r="AA255" s="89"/>
      <c r="AB255" s="89"/>
    </row>
    <row r="256" spans="1:28" s="41" customFormat="1" ht="15.75">
      <c r="A256" s="88"/>
      <c r="B256" s="88"/>
      <c r="C256" s="88"/>
      <c r="D256" s="88"/>
      <c r="E256" s="88"/>
      <c r="F256" s="88"/>
      <c r="G256" s="88"/>
      <c r="H256" s="88"/>
      <c r="I256" s="88"/>
      <c r="J256" s="88"/>
      <c r="K256" s="89"/>
      <c r="L256" s="89"/>
      <c r="M256" s="89"/>
      <c r="N256" s="89"/>
      <c r="O256" s="89"/>
      <c r="P256" s="89"/>
      <c r="Q256" s="89"/>
      <c r="R256" s="89"/>
      <c r="S256" s="89"/>
      <c r="T256" s="89"/>
      <c r="U256" s="89"/>
      <c r="V256" s="89"/>
      <c r="W256" s="89"/>
      <c r="X256" s="89"/>
      <c r="Y256" s="89"/>
      <c r="Z256" s="89"/>
      <c r="AA256" s="89"/>
      <c r="AB256" s="89"/>
    </row>
    <row r="257" spans="1:28" s="41" customFormat="1" ht="15.75">
      <c r="A257" s="88"/>
      <c r="B257" s="88"/>
      <c r="C257" s="88"/>
      <c r="D257" s="88"/>
      <c r="E257" s="88"/>
      <c r="F257" s="88"/>
      <c r="G257" s="88"/>
      <c r="H257" s="88"/>
      <c r="I257" s="88"/>
      <c r="J257" s="88"/>
      <c r="K257" s="89"/>
      <c r="L257" s="89"/>
      <c r="M257" s="89"/>
      <c r="N257" s="89"/>
      <c r="O257" s="89"/>
      <c r="P257" s="89"/>
      <c r="Q257" s="89"/>
      <c r="R257" s="89"/>
      <c r="S257" s="89"/>
      <c r="T257" s="89"/>
      <c r="U257" s="89"/>
      <c r="V257" s="89"/>
      <c r="W257" s="89"/>
      <c r="X257" s="89"/>
      <c r="Y257" s="89"/>
      <c r="Z257" s="89"/>
      <c r="AA257" s="89"/>
      <c r="AB257" s="89"/>
    </row>
    <row r="258" spans="1:28" s="41" customFormat="1" ht="15.75">
      <c r="A258" s="88"/>
      <c r="B258" s="88"/>
      <c r="C258" s="88"/>
      <c r="D258" s="88"/>
      <c r="E258" s="88"/>
      <c r="F258" s="88"/>
      <c r="G258" s="88"/>
      <c r="H258" s="88"/>
      <c r="I258" s="88"/>
      <c r="J258" s="88"/>
      <c r="K258" s="89"/>
      <c r="L258" s="89"/>
      <c r="M258" s="89"/>
      <c r="N258" s="89"/>
      <c r="O258" s="89"/>
      <c r="P258" s="89"/>
      <c r="Q258" s="89"/>
      <c r="R258" s="89"/>
      <c r="S258" s="89"/>
      <c r="T258" s="89"/>
      <c r="U258" s="89"/>
      <c r="V258" s="89"/>
      <c r="W258" s="89"/>
      <c r="X258" s="89"/>
      <c r="Y258" s="89"/>
      <c r="Z258" s="89"/>
      <c r="AA258" s="89"/>
      <c r="AB258" s="89"/>
    </row>
    <row r="259" spans="1:28" s="41" customFormat="1" ht="15.75">
      <c r="A259" s="88"/>
      <c r="B259" s="88"/>
      <c r="C259" s="88"/>
      <c r="D259" s="88"/>
      <c r="E259" s="88"/>
      <c r="F259" s="88"/>
      <c r="G259" s="88"/>
      <c r="H259" s="88"/>
      <c r="I259" s="88"/>
      <c r="J259" s="88"/>
      <c r="K259" s="89"/>
      <c r="L259" s="89"/>
      <c r="M259" s="89"/>
      <c r="N259" s="89"/>
      <c r="O259" s="89"/>
      <c r="P259" s="89"/>
      <c r="Q259" s="89"/>
      <c r="R259" s="89"/>
      <c r="S259" s="89"/>
      <c r="T259" s="89"/>
      <c r="U259" s="89"/>
      <c r="V259" s="89"/>
      <c r="W259" s="89"/>
      <c r="X259" s="89"/>
      <c r="Y259" s="89"/>
      <c r="Z259" s="89"/>
      <c r="AA259" s="89"/>
      <c r="AB259" s="89"/>
    </row>
    <row r="260" spans="1:28" s="41" customFormat="1" ht="15.75">
      <c r="A260" s="88"/>
      <c r="B260" s="88"/>
      <c r="C260" s="88"/>
      <c r="D260" s="88"/>
      <c r="E260" s="88"/>
      <c r="F260" s="88"/>
      <c r="G260" s="88"/>
      <c r="H260" s="88"/>
      <c r="I260" s="88"/>
      <c r="J260" s="88"/>
      <c r="K260" s="89"/>
      <c r="L260" s="89"/>
      <c r="M260" s="89"/>
      <c r="N260" s="89"/>
      <c r="O260" s="89"/>
      <c r="P260" s="89"/>
      <c r="Q260" s="89"/>
      <c r="R260" s="89"/>
      <c r="S260" s="89"/>
      <c r="T260" s="89"/>
      <c r="U260" s="89"/>
      <c r="V260" s="89"/>
      <c r="W260" s="89"/>
      <c r="X260" s="89"/>
      <c r="Y260" s="89"/>
      <c r="Z260" s="89"/>
      <c r="AA260" s="89"/>
      <c r="AB260" s="89"/>
    </row>
    <row r="261" spans="1:28" s="41" customFormat="1" ht="15.75">
      <c r="A261" s="88"/>
      <c r="B261" s="88"/>
      <c r="C261" s="88"/>
      <c r="D261" s="88"/>
      <c r="E261" s="88"/>
      <c r="F261" s="88"/>
      <c r="G261" s="88"/>
      <c r="H261" s="88"/>
      <c r="I261" s="88"/>
      <c r="J261" s="88"/>
      <c r="K261" s="89"/>
      <c r="L261" s="89"/>
      <c r="M261" s="89"/>
      <c r="N261" s="89"/>
      <c r="O261" s="89"/>
      <c r="P261" s="89"/>
      <c r="Q261" s="89"/>
      <c r="R261" s="89"/>
      <c r="S261" s="89"/>
      <c r="T261" s="89"/>
      <c r="U261" s="89"/>
      <c r="V261" s="89"/>
      <c r="W261" s="89"/>
      <c r="X261" s="89"/>
      <c r="Y261" s="89"/>
      <c r="Z261" s="89"/>
      <c r="AA261" s="89"/>
      <c r="AB261" s="89"/>
    </row>
    <row r="262" spans="1:28" s="41" customFormat="1" ht="15.75">
      <c r="A262" s="88"/>
      <c r="B262" s="88"/>
      <c r="C262" s="88"/>
      <c r="D262" s="88"/>
      <c r="E262" s="88"/>
      <c r="F262" s="88"/>
      <c r="G262" s="88"/>
      <c r="H262" s="88"/>
      <c r="I262" s="88"/>
      <c r="J262" s="88"/>
      <c r="K262" s="89"/>
      <c r="L262" s="89"/>
      <c r="M262" s="89"/>
      <c r="N262" s="89"/>
      <c r="O262" s="89"/>
      <c r="P262" s="89"/>
      <c r="Q262" s="89"/>
      <c r="R262" s="89"/>
      <c r="S262" s="89"/>
      <c r="T262" s="89"/>
      <c r="U262" s="89"/>
      <c r="V262" s="89"/>
      <c r="W262" s="89"/>
      <c r="X262" s="89"/>
      <c r="Y262" s="89"/>
      <c r="Z262" s="89"/>
      <c r="AA262" s="89"/>
      <c r="AB262" s="89"/>
    </row>
    <row r="263" spans="1:28" s="41" customFormat="1" ht="15.75">
      <c r="A263" s="88"/>
      <c r="B263" s="88"/>
      <c r="C263" s="88"/>
      <c r="D263" s="88"/>
      <c r="E263" s="88"/>
      <c r="F263" s="88"/>
      <c r="G263" s="88"/>
      <c r="H263" s="88"/>
      <c r="I263" s="88"/>
      <c r="J263" s="88"/>
      <c r="K263" s="89"/>
      <c r="L263" s="89"/>
      <c r="M263" s="89"/>
      <c r="N263" s="89"/>
      <c r="O263" s="89"/>
      <c r="P263" s="89"/>
      <c r="Q263" s="89"/>
      <c r="R263" s="89"/>
      <c r="S263" s="89"/>
      <c r="T263" s="89"/>
      <c r="U263" s="89"/>
      <c r="V263" s="89"/>
      <c r="W263" s="89"/>
      <c r="X263" s="89"/>
      <c r="Y263" s="89"/>
      <c r="Z263" s="89"/>
      <c r="AA263" s="89"/>
      <c r="AB263" s="89"/>
    </row>
    <row r="264" spans="1:28" s="41" customFormat="1" ht="15.75">
      <c r="A264" s="88"/>
      <c r="B264" s="88"/>
      <c r="C264" s="88"/>
      <c r="D264" s="88"/>
      <c r="E264" s="88"/>
      <c r="F264" s="88"/>
      <c r="G264" s="88"/>
      <c r="H264" s="88"/>
      <c r="I264" s="88"/>
      <c r="J264" s="88"/>
      <c r="K264" s="89"/>
      <c r="L264" s="89"/>
      <c r="M264" s="89"/>
      <c r="N264" s="89"/>
      <c r="O264" s="89"/>
      <c r="P264" s="89"/>
      <c r="Q264" s="89"/>
      <c r="R264" s="89"/>
      <c r="S264" s="89"/>
      <c r="T264" s="89"/>
      <c r="U264" s="89"/>
      <c r="V264" s="89"/>
      <c r="W264" s="89"/>
      <c r="X264" s="89"/>
      <c r="Y264" s="89"/>
      <c r="Z264" s="89"/>
      <c r="AA264" s="89"/>
      <c r="AB264" s="89"/>
    </row>
    <row r="265" spans="1:28" s="41" customFormat="1" ht="15.75">
      <c r="A265" s="88"/>
      <c r="B265" s="88"/>
      <c r="C265" s="88"/>
      <c r="D265" s="88"/>
      <c r="E265" s="88"/>
      <c r="F265" s="88"/>
      <c r="G265" s="88"/>
      <c r="H265" s="88"/>
      <c r="I265" s="88"/>
      <c r="J265" s="88"/>
      <c r="K265" s="89"/>
      <c r="L265" s="89"/>
      <c r="M265" s="89"/>
      <c r="N265" s="89"/>
      <c r="O265" s="89"/>
      <c r="P265" s="89"/>
      <c r="Q265" s="89"/>
      <c r="R265" s="89"/>
      <c r="S265" s="89"/>
      <c r="T265" s="89"/>
      <c r="U265" s="89"/>
      <c r="V265" s="89"/>
      <c r="W265" s="89"/>
      <c r="X265" s="89"/>
      <c r="Y265" s="89"/>
      <c r="Z265" s="89"/>
      <c r="AA265" s="89"/>
      <c r="AB265" s="89"/>
    </row>
    <row r="266" spans="1:28" s="41" customFormat="1" ht="15.75">
      <c r="A266" s="88"/>
      <c r="B266" s="88"/>
      <c r="C266" s="88"/>
      <c r="D266" s="88"/>
      <c r="E266" s="88"/>
      <c r="F266" s="88"/>
      <c r="G266" s="88"/>
      <c r="H266" s="88"/>
      <c r="I266" s="88"/>
      <c r="J266" s="88"/>
      <c r="K266" s="89"/>
      <c r="L266" s="89"/>
      <c r="M266" s="89"/>
      <c r="N266" s="89"/>
      <c r="O266" s="89"/>
      <c r="P266" s="89"/>
      <c r="Q266" s="89"/>
      <c r="R266" s="89"/>
      <c r="S266" s="89"/>
      <c r="T266" s="89"/>
      <c r="U266" s="89"/>
      <c r="V266" s="89"/>
      <c r="W266" s="89"/>
      <c r="X266" s="89"/>
      <c r="Y266" s="89"/>
      <c r="Z266" s="89"/>
      <c r="AA266" s="89"/>
      <c r="AB266" s="89"/>
    </row>
    <row r="267" spans="1:28" s="41" customFormat="1" ht="15.75">
      <c r="A267" s="88"/>
      <c r="B267" s="88"/>
      <c r="C267" s="88"/>
      <c r="D267" s="88"/>
      <c r="E267" s="88"/>
      <c r="F267" s="88"/>
      <c r="G267" s="88"/>
      <c r="H267" s="88"/>
      <c r="I267" s="88"/>
      <c r="J267" s="88"/>
      <c r="K267" s="89"/>
      <c r="L267" s="89"/>
      <c r="M267" s="89"/>
      <c r="N267" s="89"/>
      <c r="O267" s="89"/>
      <c r="P267" s="89"/>
      <c r="Q267" s="89"/>
      <c r="R267" s="89"/>
      <c r="S267" s="89"/>
      <c r="T267" s="89"/>
      <c r="U267" s="89"/>
      <c r="V267" s="89"/>
      <c r="W267" s="89"/>
      <c r="X267" s="89"/>
      <c r="Y267" s="89"/>
      <c r="Z267" s="89"/>
      <c r="AA267" s="89"/>
      <c r="AB267" s="89"/>
    </row>
    <row r="268" spans="1:28" s="41" customFormat="1" ht="15.75">
      <c r="A268" s="88"/>
      <c r="B268" s="88"/>
      <c r="C268" s="88"/>
      <c r="D268" s="88"/>
      <c r="E268" s="88"/>
      <c r="F268" s="88"/>
      <c r="G268" s="88"/>
      <c r="H268" s="88"/>
      <c r="I268" s="88"/>
      <c r="J268" s="88"/>
      <c r="K268" s="89"/>
      <c r="L268" s="89"/>
      <c r="M268" s="89"/>
      <c r="N268" s="89"/>
      <c r="O268" s="89"/>
      <c r="P268" s="89"/>
      <c r="Q268" s="89"/>
      <c r="R268" s="89"/>
      <c r="S268" s="89"/>
      <c r="T268" s="89"/>
      <c r="U268" s="89"/>
      <c r="V268" s="89"/>
      <c r="W268" s="89"/>
      <c r="X268" s="89"/>
      <c r="Y268" s="89"/>
      <c r="Z268" s="89"/>
      <c r="AA268" s="89"/>
      <c r="AB268" s="89"/>
    </row>
    <row r="269" spans="1:28" s="41" customFormat="1" ht="15.75">
      <c r="A269" s="88"/>
      <c r="B269" s="88"/>
      <c r="C269" s="88"/>
      <c r="D269" s="88"/>
      <c r="E269" s="88"/>
      <c r="F269" s="88"/>
      <c r="G269" s="88"/>
      <c r="H269" s="88"/>
      <c r="I269" s="88"/>
      <c r="J269" s="88"/>
      <c r="K269" s="89"/>
      <c r="L269" s="89"/>
      <c r="M269" s="89"/>
      <c r="N269" s="89"/>
      <c r="O269" s="89"/>
      <c r="P269" s="89"/>
      <c r="Q269" s="89"/>
      <c r="R269" s="89"/>
      <c r="S269" s="89"/>
      <c r="T269" s="89"/>
      <c r="U269" s="89"/>
      <c r="V269" s="89"/>
      <c r="W269" s="89"/>
      <c r="X269" s="89"/>
      <c r="Y269" s="89"/>
      <c r="Z269" s="89"/>
      <c r="AA269" s="89"/>
      <c r="AB269" s="89"/>
    </row>
    <row r="270" spans="1:28" s="41" customFormat="1" ht="15.75">
      <c r="A270" s="88"/>
      <c r="B270" s="88"/>
      <c r="C270" s="88"/>
      <c r="D270" s="88"/>
      <c r="E270" s="88"/>
      <c r="F270" s="88"/>
      <c r="G270" s="88"/>
      <c r="H270" s="88"/>
      <c r="I270" s="88"/>
      <c r="J270" s="88"/>
      <c r="K270" s="89"/>
      <c r="L270" s="89"/>
      <c r="M270" s="89"/>
      <c r="N270" s="89"/>
      <c r="O270" s="89"/>
      <c r="P270" s="89"/>
      <c r="Q270" s="89"/>
      <c r="R270" s="89"/>
      <c r="S270" s="89"/>
      <c r="T270" s="89"/>
      <c r="U270" s="89"/>
      <c r="V270" s="89"/>
      <c r="W270" s="89"/>
      <c r="X270" s="89"/>
      <c r="Y270" s="89"/>
      <c r="Z270" s="89"/>
      <c r="AA270" s="89"/>
      <c r="AB270" s="89"/>
    </row>
    <row r="271" spans="1:28" s="41" customFormat="1" ht="15.75">
      <c r="A271" s="88"/>
      <c r="B271" s="88"/>
      <c r="C271" s="88"/>
      <c r="D271" s="88"/>
      <c r="E271" s="88"/>
      <c r="F271" s="88"/>
      <c r="G271" s="88"/>
      <c r="H271" s="88"/>
      <c r="I271" s="88"/>
      <c r="J271" s="88"/>
      <c r="K271" s="89"/>
      <c r="L271" s="89"/>
      <c r="M271" s="89"/>
      <c r="N271" s="89"/>
      <c r="O271" s="89"/>
      <c r="P271" s="89"/>
      <c r="Q271" s="89"/>
      <c r="R271" s="89"/>
      <c r="S271" s="89"/>
      <c r="T271" s="89"/>
      <c r="U271" s="89"/>
      <c r="V271" s="89"/>
      <c r="W271" s="89"/>
      <c r="X271" s="89"/>
      <c r="Y271" s="89"/>
      <c r="Z271" s="89"/>
      <c r="AA271" s="89"/>
      <c r="AB271" s="89"/>
    </row>
    <row r="272" spans="1:28" s="41" customFormat="1" ht="15.75">
      <c r="A272" s="88"/>
      <c r="B272" s="88"/>
      <c r="C272" s="88"/>
      <c r="D272" s="88"/>
      <c r="E272" s="88"/>
      <c r="F272" s="88"/>
      <c r="G272" s="88"/>
      <c r="H272" s="88"/>
      <c r="I272" s="88"/>
      <c r="J272" s="88"/>
      <c r="K272" s="89"/>
      <c r="L272" s="89"/>
      <c r="M272" s="89"/>
      <c r="N272" s="89"/>
      <c r="O272" s="89"/>
      <c r="P272" s="89"/>
      <c r="Q272" s="89"/>
      <c r="R272" s="89"/>
      <c r="S272" s="89"/>
      <c r="T272" s="89"/>
      <c r="U272" s="89"/>
      <c r="V272" s="89"/>
      <c r="W272" s="89"/>
      <c r="X272" s="89"/>
      <c r="Y272" s="89"/>
      <c r="Z272" s="89"/>
      <c r="AA272" s="89"/>
      <c r="AB272" s="89"/>
    </row>
    <row r="273" spans="1:28" s="41" customFormat="1" ht="15.75">
      <c r="A273" s="88"/>
      <c r="B273" s="88"/>
      <c r="C273" s="88"/>
      <c r="D273" s="88"/>
      <c r="E273" s="88"/>
      <c r="F273" s="88"/>
      <c r="G273" s="88"/>
      <c r="H273" s="88"/>
      <c r="I273" s="88"/>
      <c r="J273" s="88"/>
      <c r="K273" s="89"/>
      <c r="L273" s="89"/>
      <c r="M273" s="89"/>
      <c r="N273" s="89"/>
      <c r="O273" s="89"/>
      <c r="P273" s="89"/>
      <c r="Q273" s="89"/>
      <c r="R273" s="89"/>
      <c r="S273" s="89"/>
      <c r="T273" s="89"/>
      <c r="U273" s="89"/>
      <c r="V273" s="89"/>
      <c r="W273" s="89"/>
      <c r="X273" s="89"/>
      <c r="Y273" s="89"/>
      <c r="Z273" s="89"/>
      <c r="AA273" s="89"/>
      <c r="AB273" s="89"/>
    </row>
    <row r="274" spans="1:28" s="41" customFormat="1" ht="15.75">
      <c r="A274" s="88"/>
      <c r="B274" s="88"/>
      <c r="C274" s="88"/>
      <c r="D274" s="88"/>
      <c r="E274" s="88"/>
      <c r="F274" s="88"/>
      <c r="G274" s="88"/>
      <c r="H274" s="88"/>
      <c r="I274" s="88"/>
      <c r="J274" s="88"/>
      <c r="K274" s="89"/>
      <c r="L274" s="89"/>
      <c r="M274" s="89"/>
      <c r="N274" s="89"/>
      <c r="O274" s="89"/>
      <c r="P274" s="89"/>
      <c r="Q274" s="89"/>
      <c r="R274" s="89"/>
      <c r="S274" s="89"/>
      <c r="T274" s="89"/>
      <c r="U274" s="89"/>
      <c r="V274" s="89"/>
      <c r="W274" s="89"/>
      <c r="X274" s="89"/>
      <c r="Y274" s="89"/>
      <c r="Z274" s="89"/>
      <c r="AA274" s="89"/>
      <c r="AB274" s="89"/>
    </row>
    <row r="275" spans="1:28" s="41" customFormat="1" ht="15.75">
      <c r="A275" s="88"/>
      <c r="B275" s="88"/>
      <c r="C275" s="88"/>
      <c r="D275" s="88"/>
      <c r="E275" s="88"/>
      <c r="F275" s="88"/>
      <c r="G275" s="88"/>
      <c r="H275" s="88"/>
      <c r="I275" s="88"/>
      <c r="J275" s="88"/>
      <c r="K275" s="89"/>
      <c r="L275" s="89"/>
      <c r="M275" s="89"/>
      <c r="N275" s="89"/>
      <c r="O275" s="89"/>
      <c r="P275" s="89"/>
      <c r="Q275" s="89"/>
      <c r="R275" s="89"/>
      <c r="S275" s="89"/>
      <c r="T275" s="89"/>
      <c r="U275" s="89"/>
      <c r="V275" s="89"/>
      <c r="W275" s="89"/>
      <c r="X275" s="89"/>
      <c r="Y275" s="89"/>
      <c r="Z275" s="89"/>
      <c r="AA275" s="89"/>
      <c r="AB275" s="89"/>
    </row>
    <row r="276" spans="1:28" s="41" customFormat="1" ht="15.75">
      <c r="A276" s="88"/>
      <c r="B276" s="88"/>
      <c r="C276" s="88"/>
      <c r="D276" s="88"/>
      <c r="E276" s="88"/>
      <c r="F276" s="88"/>
      <c r="G276" s="88"/>
      <c r="H276" s="88"/>
      <c r="I276" s="88"/>
      <c r="J276" s="88"/>
      <c r="K276" s="89"/>
      <c r="L276" s="89"/>
      <c r="M276" s="89"/>
      <c r="N276" s="89"/>
      <c r="O276" s="89"/>
      <c r="P276" s="89"/>
      <c r="Q276" s="89"/>
      <c r="R276" s="89"/>
      <c r="S276" s="89"/>
      <c r="T276" s="89"/>
      <c r="U276" s="89"/>
      <c r="V276" s="89"/>
      <c r="W276" s="89"/>
      <c r="X276" s="89"/>
      <c r="Y276" s="89"/>
      <c r="Z276" s="89"/>
      <c r="AA276" s="89"/>
      <c r="AB276" s="89"/>
    </row>
    <row r="277" spans="1:28" s="41" customFormat="1" ht="15.75">
      <c r="A277" s="88"/>
      <c r="B277" s="88"/>
      <c r="C277" s="88"/>
      <c r="D277" s="88"/>
      <c r="E277" s="88"/>
      <c r="F277" s="88"/>
      <c r="G277" s="88"/>
      <c r="H277" s="88"/>
      <c r="I277" s="88"/>
      <c r="J277" s="88"/>
      <c r="K277" s="89"/>
      <c r="L277" s="89"/>
      <c r="M277" s="89"/>
      <c r="N277" s="89"/>
      <c r="O277" s="89"/>
      <c r="P277" s="89"/>
      <c r="Q277" s="89"/>
      <c r="R277" s="89"/>
      <c r="S277" s="89"/>
      <c r="T277" s="89"/>
      <c r="U277" s="89"/>
      <c r="V277" s="89"/>
      <c r="W277" s="89"/>
      <c r="X277" s="89"/>
      <c r="Y277" s="89"/>
      <c r="Z277" s="89"/>
      <c r="AA277" s="89"/>
      <c r="AB277" s="89"/>
    </row>
    <row r="278" spans="1:28" s="41" customFormat="1" ht="15.75">
      <c r="A278" s="88"/>
      <c r="B278" s="88"/>
      <c r="C278" s="88"/>
      <c r="D278" s="88"/>
      <c r="E278" s="88"/>
      <c r="F278" s="88"/>
      <c r="G278" s="88"/>
      <c r="H278" s="88"/>
      <c r="I278" s="88"/>
      <c r="J278" s="88"/>
      <c r="K278" s="89"/>
      <c r="L278" s="89"/>
      <c r="M278" s="89"/>
      <c r="N278" s="89"/>
      <c r="O278" s="89"/>
      <c r="P278" s="89"/>
      <c r="Q278" s="89"/>
      <c r="R278" s="89"/>
      <c r="S278" s="89"/>
      <c r="T278" s="89"/>
      <c r="U278" s="89"/>
      <c r="V278" s="89"/>
      <c r="W278" s="89"/>
      <c r="X278" s="89"/>
      <c r="Y278" s="89"/>
      <c r="Z278" s="89"/>
      <c r="AA278" s="89"/>
      <c r="AB278" s="89"/>
    </row>
    <row r="279" spans="1:28" s="41" customFormat="1" ht="15.75">
      <c r="A279" s="88"/>
      <c r="B279" s="88"/>
      <c r="C279" s="88"/>
      <c r="D279" s="88"/>
      <c r="E279" s="88"/>
      <c r="F279" s="88"/>
      <c r="G279" s="88"/>
      <c r="H279" s="88"/>
      <c r="I279" s="88"/>
      <c r="J279" s="88"/>
      <c r="K279" s="89"/>
      <c r="L279" s="89"/>
      <c r="M279" s="89"/>
      <c r="N279" s="89"/>
      <c r="O279" s="89"/>
      <c r="P279" s="89"/>
      <c r="Q279" s="89"/>
      <c r="R279" s="89"/>
      <c r="S279" s="89"/>
      <c r="T279" s="89"/>
      <c r="U279" s="89"/>
      <c r="V279" s="89"/>
      <c r="W279" s="89"/>
      <c r="X279" s="89"/>
      <c r="Y279" s="89"/>
      <c r="Z279" s="89"/>
      <c r="AA279" s="89"/>
      <c r="AB279" s="89"/>
    </row>
    <row r="280" spans="1:28" s="41" customFormat="1" ht="15.75">
      <c r="A280" s="88"/>
      <c r="B280" s="88"/>
      <c r="C280" s="88"/>
      <c r="D280" s="88"/>
      <c r="E280" s="88"/>
      <c r="F280" s="88"/>
      <c r="G280" s="88"/>
      <c r="H280" s="88"/>
      <c r="I280" s="88"/>
      <c r="J280" s="88"/>
      <c r="K280" s="89"/>
      <c r="L280" s="89"/>
      <c r="M280" s="89"/>
      <c r="N280" s="89"/>
      <c r="O280" s="89"/>
      <c r="P280" s="89"/>
      <c r="Q280" s="89"/>
      <c r="R280" s="89"/>
      <c r="S280" s="89"/>
      <c r="T280" s="89"/>
      <c r="U280" s="89"/>
      <c r="V280" s="89"/>
      <c r="W280" s="89"/>
      <c r="X280" s="89"/>
      <c r="Y280" s="89"/>
      <c r="Z280" s="89"/>
      <c r="AA280" s="89"/>
      <c r="AB280" s="89"/>
    </row>
    <row r="281" spans="1:28" s="41" customFormat="1" ht="15.75">
      <c r="A281" s="88"/>
      <c r="B281" s="88"/>
      <c r="C281" s="88"/>
      <c r="D281" s="88"/>
      <c r="E281" s="88"/>
      <c r="F281" s="88"/>
      <c r="G281" s="88"/>
      <c r="H281" s="88"/>
      <c r="I281" s="88"/>
      <c r="J281" s="88"/>
      <c r="K281" s="89"/>
      <c r="L281" s="89"/>
      <c r="M281" s="89"/>
      <c r="N281" s="89"/>
      <c r="O281" s="89"/>
      <c r="P281" s="89"/>
      <c r="Q281" s="89"/>
      <c r="R281" s="89"/>
      <c r="S281" s="89"/>
      <c r="T281" s="89"/>
      <c r="U281" s="89"/>
      <c r="V281" s="89"/>
      <c r="W281" s="89"/>
      <c r="X281" s="89"/>
      <c r="Y281" s="89"/>
      <c r="Z281" s="89"/>
      <c r="AA281" s="89"/>
      <c r="AB281" s="89"/>
    </row>
    <row r="282" spans="1:28" s="41" customFormat="1" ht="15.75">
      <c r="A282" s="88"/>
      <c r="B282" s="88"/>
      <c r="C282" s="88"/>
      <c r="D282" s="88"/>
      <c r="E282" s="88"/>
      <c r="F282" s="88"/>
      <c r="G282" s="88"/>
      <c r="H282" s="88"/>
      <c r="I282" s="88"/>
      <c r="J282" s="88"/>
      <c r="K282" s="89"/>
      <c r="L282" s="89"/>
      <c r="M282" s="89"/>
      <c r="N282" s="89"/>
      <c r="O282" s="89"/>
      <c r="P282" s="89"/>
      <c r="Q282" s="89"/>
      <c r="R282" s="89"/>
      <c r="S282" s="89"/>
      <c r="T282" s="89"/>
      <c r="U282" s="89"/>
      <c r="V282" s="89"/>
      <c r="W282" s="89"/>
      <c r="X282" s="89"/>
      <c r="Y282" s="89"/>
      <c r="Z282" s="89"/>
      <c r="AA282" s="89"/>
      <c r="AB282" s="89"/>
    </row>
    <row r="283" spans="1:28" s="41" customFormat="1" ht="15.75">
      <c r="A283" s="88"/>
      <c r="B283" s="88"/>
      <c r="C283" s="88"/>
      <c r="D283" s="88"/>
      <c r="E283" s="88"/>
      <c r="F283" s="88"/>
      <c r="G283" s="88"/>
      <c r="H283" s="88"/>
      <c r="I283" s="88"/>
      <c r="J283" s="88"/>
      <c r="K283" s="89"/>
      <c r="L283" s="89"/>
      <c r="M283" s="89"/>
      <c r="N283" s="89"/>
      <c r="O283" s="89"/>
      <c r="P283" s="89"/>
      <c r="Q283" s="89"/>
      <c r="R283" s="89"/>
      <c r="S283" s="89"/>
      <c r="T283" s="89"/>
      <c r="U283" s="89"/>
      <c r="V283" s="89"/>
      <c r="W283" s="89"/>
      <c r="X283" s="89"/>
      <c r="Y283" s="89"/>
      <c r="Z283" s="89"/>
      <c r="AA283" s="89"/>
      <c r="AB283" s="89"/>
    </row>
    <row r="284" spans="1:28" s="41" customFormat="1" ht="15.75">
      <c r="A284" s="88"/>
      <c r="B284" s="88"/>
      <c r="C284" s="88"/>
      <c r="D284" s="88"/>
      <c r="E284" s="88"/>
      <c r="F284" s="88"/>
      <c r="G284" s="88"/>
      <c r="H284" s="88"/>
      <c r="I284" s="88"/>
      <c r="J284" s="88"/>
      <c r="K284" s="89"/>
      <c r="L284" s="89"/>
      <c r="M284" s="89"/>
      <c r="N284" s="89"/>
      <c r="O284" s="89"/>
      <c r="P284" s="89"/>
      <c r="Q284" s="89"/>
      <c r="R284" s="89"/>
      <c r="S284" s="89"/>
      <c r="T284" s="89"/>
      <c r="U284" s="89"/>
      <c r="V284" s="89"/>
      <c r="W284" s="89"/>
      <c r="X284" s="89"/>
      <c r="Y284" s="89"/>
      <c r="Z284" s="89"/>
      <c r="AA284" s="89"/>
      <c r="AB284" s="89"/>
    </row>
    <row r="285" spans="1:28" s="41" customFormat="1" ht="15.75">
      <c r="A285" s="88"/>
      <c r="B285" s="88"/>
      <c r="C285" s="88"/>
      <c r="D285" s="88"/>
      <c r="E285" s="88"/>
      <c r="F285" s="88"/>
      <c r="G285" s="88"/>
      <c r="H285" s="88"/>
      <c r="I285" s="88"/>
      <c r="J285" s="88"/>
      <c r="K285" s="89"/>
      <c r="L285" s="89"/>
      <c r="M285" s="89"/>
      <c r="N285" s="89"/>
      <c r="O285" s="89"/>
      <c r="P285" s="89"/>
      <c r="Q285" s="89"/>
      <c r="R285" s="89"/>
      <c r="S285" s="89"/>
      <c r="T285" s="89"/>
      <c r="U285" s="89"/>
      <c r="V285" s="89"/>
      <c r="W285" s="89"/>
      <c r="X285" s="89"/>
      <c r="Y285" s="89"/>
      <c r="Z285" s="89"/>
      <c r="AA285" s="89"/>
      <c r="AB285" s="89"/>
    </row>
    <row r="286" spans="1:28" s="41" customFormat="1" ht="15.75">
      <c r="A286" s="88"/>
      <c r="B286" s="88"/>
      <c r="C286" s="88"/>
      <c r="D286" s="88"/>
      <c r="E286" s="88"/>
      <c r="F286" s="88"/>
      <c r="G286" s="88"/>
      <c r="H286" s="88"/>
      <c r="I286" s="88"/>
      <c r="J286" s="88"/>
      <c r="K286" s="89"/>
      <c r="L286" s="89"/>
      <c r="M286" s="89"/>
      <c r="N286" s="89"/>
      <c r="O286" s="89"/>
      <c r="P286" s="89"/>
      <c r="Q286" s="89"/>
      <c r="R286" s="89"/>
      <c r="S286" s="89"/>
      <c r="T286" s="89"/>
      <c r="U286" s="89"/>
      <c r="V286" s="89"/>
      <c r="W286" s="89"/>
      <c r="X286" s="89"/>
      <c r="Y286" s="89"/>
      <c r="Z286" s="89"/>
      <c r="AA286" s="89"/>
      <c r="AB286" s="89"/>
    </row>
    <row r="287" spans="1:28" s="41" customFormat="1" ht="15.75">
      <c r="A287" s="88"/>
      <c r="B287" s="88"/>
      <c r="C287" s="88"/>
      <c r="D287" s="88"/>
      <c r="E287" s="88"/>
      <c r="F287" s="88"/>
      <c r="G287" s="88"/>
      <c r="H287" s="88"/>
      <c r="I287" s="88"/>
      <c r="J287" s="88"/>
      <c r="K287" s="89"/>
      <c r="L287" s="89"/>
      <c r="M287" s="89"/>
      <c r="N287" s="89"/>
      <c r="O287" s="89"/>
      <c r="P287" s="89"/>
      <c r="Q287" s="89"/>
      <c r="R287" s="89"/>
      <c r="S287" s="89"/>
      <c r="T287" s="89"/>
      <c r="U287" s="89"/>
      <c r="V287" s="89"/>
      <c r="W287" s="89"/>
      <c r="X287" s="89"/>
      <c r="Y287" s="89"/>
      <c r="Z287" s="89"/>
      <c r="AA287" s="89"/>
      <c r="AB287" s="89"/>
    </row>
    <row r="288" spans="1:28" s="41" customFormat="1" ht="15.75">
      <c r="A288" s="88"/>
      <c r="B288" s="88"/>
      <c r="C288" s="88"/>
      <c r="D288" s="88"/>
      <c r="E288" s="88"/>
      <c r="F288" s="88"/>
      <c r="G288" s="88"/>
      <c r="H288" s="88"/>
      <c r="I288" s="88"/>
      <c r="J288" s="88"/>
      <c r="K288" s="89"/>
      <c r="L288" s="89"/>
      <c r="M288" s="89"/>
      <c r="N288" s="89"/>
      <c r="O288" s="89"/>
      <c r="P288" s="89"/>
      <c r="Q288" s="89"/>
      <c r="R288" s="89"/>
      <c r="S288" s="89"/>
      <c r="T288" s="89"/>
      <c r="U288" s="89"/>
      <c r="V288" s="89"/>
      <c r="W288" s="89"/>
      <c r="X288" s="89"/>
      <c r="Y288" s="89"/>
      <c r="Z288" s="89"/>
      <c r="AA288" s="89"/>
      <c r="AB288" s="89"/>
    </row>
    <row r="289" spans="1:28" s="41" customFormat="1" ht="15.75">
      <c r="A289" s="88"/>
      <c r="B289" s="88"/>
      <c r="C289" s="88"/>
      <c r="D289" s="88"/>
      <c r="E289" s="88"/>
      <c r="F289" s="88"/>
      <c r="G289" s="88"/>
      <c r="H289" s="88"/>
      <c r="I289" s="88"/>
      <c r="J289" s="88"/>
      <c r="K289" s="89"/>
      <c r="L289" s="89"/>
      <c r="M289" s="89"/>
      <c r="N289" s="89"/>
      <c r="O289" s="89"/>
      <c r="P289" s="89"/>
      <c r="Q289" s="89"/>
      <c r="R289" s="89"/>
      <c r="S289" s="89"/>
      <c r="T289" s="89"/>
      <c r="U289" s="89"/>
      <c r="V289" s="89"/>
      <c r="W289" s="89"/>
      <c r="X289" s="89"/>
      <c r="Y289" s="89"/>
      <c r="Z289" s="89"/>
      <c r="AA289" s="89"/>
      <c r="AB289" s="89"/>
    </row>
    <row r="290" spans="1:28" s="41" customFormat="1" ht="15.75">
      <c r="A290" s="88"/>
      <c r="B290" s="88"/>
      <c r="C290" s="88"/>
      <c r="D290" s="88"/>
      <c r="E290" s="88"/>
      <c r="F290" s="88"/>
      <c r="G290" s="88"/>
      <c r="H290" s="88"/>
      <c r="I290" s="88"/>
      <c r="J290" s="88"/>
      <c r="K290" s="89"/>
      <c r="L290" s="89"/>
      <c r="M290" s="89"/>
      <c r="N290" s="89"/>
      <c r="O290" s="89"/>
      <c r="P290" s="89"/>
      <c r="Q290" s="89"/>
      <c r="R290" s="89"/>
      <c r="S290" s="89"/>
      <c r="T290" s="89"/>
      <c r="U290" s="89"/>
      <c r="V290" s="89"/>
      <c r="W290" s="89"/>
      <c r="X290" s="89"/>
      <c r="Y290" s="89"/>
      <c r="Z290" s="89"/>
      <c r="AA290" s="89"/>
      <c r="AB290" s="89"/>
    </row>
    <row r="291" spans="1:28" s="41" customFormat="1" ht="15.75">
      <c r="A291" s="88"/>
      <c r="B291" s="88"/>
      <c r="C291" s="88"/>
      <c r="D291" s="88"/>
      <c r="E291" s="88"/>
      <c r="F291" s="88"/>
      <c r="G291" s="88"/>
      <c r="H291" s="88"/>
      <c r="I291" s="88"/>
      <c r="J291" s="88"/>
      <c r="K291" s="89"/>
      <c r="L291" s="89"/>
      <c r="M291" s="89"/>
      <c r="N291" s="89"/>
      <c r="O291" s="89"/>
      <c r="P291" s="89"/>
      <c r="Q291" s="89"/>
      <c r="R291" s="89"/>
      <c r="S291" s="89"/>
      <c r="T291" s="89"/>
      <c r="U291" s="89"/>
      <c r="V291" s="89"/>
      <c r="W291" s="89"/>
      <c r="X291" s="89"/>
      <c r="Y291" s="89"/>
      <c r="Z291" s="89"/>
      <c r="AA291" s="89"/>
      <c r="AB291" s="89"/>
    </row>
    <row r="292" spans="1:28" s="41" customFormat="1" ht="15.75">
      <c r="A292" s="88"/>
      <c r="B292" s="88"/>
      <c r="C292" s="88"/>
      <c r="D292" s="88"/>
      <c r="E292" s="88"/>
      <c r="F292" s="88"/>
      <c r="G292" s="88"/>
      <c r="H292" s="88"/>
      <c r="I292" s="88"/>
      <c r="J292" s="88"/>
      <c r="K292" s="89"/>
      <c r="L292" s="89"/>
      <c r="M292" s="89"/>
      <c r="N292" s="89"/>
      <c r="O292" s="89"/>
      <c r="P292" s="89"/>
      <c r="Q292" s="89"/>
      <c r="R292" s="89"/>
      <c r="S292" s="89"/>
      <c r="T292" s="89"/>
      <c r="U292" s="89"/>
      <c r="V292" s="89"/>
      <c r="W292" s="89"/>
      <c r="X292" s="89"/>
      <c r="Y292" s="89"/>
      <c r="Z292" s="89"/>
      <c r="AA292" s="89"/>
      <c r="AB292" s="89"/>
    </row>
    <row r="293" spans="1:28" s="41" customFormat="1" ht="15.75">
      <c r="A293" s="88"/>
      <c r="B293" s="88"/>
      <c r="C293" s="88"/>
      <c r="D293" s="88"/>
      <c r="E293" s="88"/>
      <c r="F293" s="88"/>
      <c r="G293" s="88"/>
      <c r="H293" s="88"/>
      <c r="I293" s="88"/>
      <c r="J293" s="88"/>
      <c r="K293" s="89"/>
      <c r="L293" s="89"/>
      <c r="M293" s="89"/>
      <c r="N293" s="89"/>
      <c r="O293" s="89"/>
      <c r="P293" s="89"/>
      <c r="Q293" s="89"/>
      <c r="R293" s="89"/>
      <c r="S293" s="89"/>
      <c r="T293" s="89"/>
      <c r="U293" s="89"/>
      <c r="V293" s="89"/>
      <c r="W293" s="89"/>
      <c r="X293" s="89"/>
      <c r="Y293" s="89"/>
      <c r="Z293" s="89"/>
      <c r="AA293" s="89"/>
      <c r="AB293" s="89"/>
    </row>
    <row r="294" spans="1:28" s="41" customFormat="1" ht="15.75">
      <c r="A294" s="88"/>
      <c r="B294" s="88"/>
      <c r="C294" s="88"/>
      <c r="D294" s="88"/>
      <c r="E294" s="88"/>
      <c r="F294" s="88"/>
      <c r="G294" s="88"/>
      <c r="H294" s="88"/>
      <c r="I294" s="88"/>
      <c r="J294" s="88"/>
      <c r="K294" s="89"/>
      <c r="L294" s="89"/>
      <c r="M294" s="89"/>
      <c r="N294" s="89"/>
      <c r="O294" s="89"/>
      <c r="P294" s="89"/>
      <c r="Q294" s="89"/>
      <c r="R294" s="89"/>
      <c r="S294" s="89"/>
      <c r="T294" s="89"/>
      <c r="U294" s="89"/>
      <c r="V294" s="89"/>
      <c r="W294" s="89"/>
      <c r="X294" s="89"/>
      <c r="Y294" s="89"/>
      <c r="Z294" s="89"/>
      <c r="AA294" s="89"/>
      <c r="AB294" s="89"/>
    </row>
    <row r="295" spans="1:28" s="41" customFormat="1" ht="15.75">
      <c r="A295" s="88"/>
      <c r="B295" s="88"/>
      <c r="C295" s="88"/>
      <c r="D295" s="88"/>
      <c r="E295" s="88"/>
      <c r="F295" s="88"/>
      <c r="G295" s="88"/>
      <c r="H295" s="88"/>
      <c r="I295" s="88"/>
      <c r="J295" s="88"/>
      <c r="K295" s="89"/>
      <c r="L295" s="89"/>
      <c r="M295" s="89"/>
      <c r="N295" s="89"/>
      <c r="O295" s="89"/>
      <c r="P295" s="89"/>
      <c r="Q295" s="89"/>
      <c r="R295" s="89"/>
      <c r="S295" s="89"/>
      <c r="T295" s="89"/>
      <c r="U295" s="89"/>
      <c r="V295" s="89"/>
      <c r="W295" s="89"/>
      <c r="X295" s="89"/>
      <c r="Y295" s="89"/>
      <c r="Z295" s="89"/>
      <c r="AA295" s="89"/>
      <c r="AB295" s="89"/>
    </row>
    <row r="296" spans="1:28" s="41" customFormat="1" ht="15.75">
      <c r="A296" s="88"/>
      <c r="B296" s="88"/>
      <c r="C296" s="88"/>
      <c r="D296" s="88"/>
      <c r="E296" s="88"/>
      <c r="F296" s="88"/>
      <c r="G296" s="88"/>
      <c r="H296" s="88"/>
      <c r="I296" s="88"/>
      <c r="J296" s="88"/>
      <c r="K296" s="89"/>
      <c r="L296" s="89"/>
      <c r="M296" s="89"/>
      <c r="N296" s="89"/>
      <c r="O296" s="89"/>
      <c r="P296" s="89"/>
      <c r="Q296" s="89"/>
      <c r="R296" s="89"/>
      <c r="S296" s="89"/>
      <c r="T296" s="89"/>
      <c r="U296" s="89"/>
      <c r="V296" s="89"/>
      <c r="W296" s="89"/>
      <c r="X296" s="89"/>
      <c r="Y296" s="89"/>
      <c r="Z296" s="89"/>
      <c r="AA296" s="89"/>
      <c r="AB296" s="89"/>
    </row>
    <row r="297" spans="1:28" s="41" customFormat="1" ht="15.75">
      <c r="A297" s="88"/>
      <c r="B297" s="88"/>
      <c r="C297" s="88"/>
      <c r="D297" s="88"/>
      <c r="E297" s="88"/>
      <c r="F297" s="88"/>
      <c r="G297" s="88"/>
      <c r="H297" s="88"/>
      <c r="I297" s="88"/>
      <c r="J297" s="88"/>
      <c r="K297" s="89"/>
      <c r="L297" s="89"/>
      <c r="M297" s="89"/>
      <c r="N297" s="89"/>
      <c r="O297" s="89"/>
      <c r="P297" s="89"/>
      <c r="Q297" s="89"/>
      <c r="R297" s="89"/>
      <c r="S297" s="89"/>
      <c r="T297" s="89"/>
      <c r="U297" s="89"/>
      <c r="V297" s="89"/>
      <c r="W297" s="89"/>
      <c r="X297" s="89"/>
      <c r="Y297" s="89"/>
      <c r="Z297" s="89"/>
      <c r="AA297" s="89"/>
      <c r="AB297" s="89"/>
    </row>
    <row r="298" spans="1:28" s="41" customFormat="1" ht="15.75">
      <c r="A298" s="88"/>
      <c r="B298" s="88"/>
      <c r="C298" s="88"/>
      <c r="D298" s="88"/>
      <c r="E298" s="88"/>
      <c r="F298" s="88"/>
      <c r="G298" s="88"/>
      <c r="H298" s="88"/>
      <c r="I298" s="88"/>
      <c r="J298" s="88"/>
      <c r="K298" s="89"/>
      <c r="L298" s="89"/>
      <c r="M298" s="89"/>
      <c r="N298" s="89"/>
      <c r="O298" s="89"/>
      <c r="P298" s="89"/>
      <c r="Q298" s="89"/>
      <c r="R298" s="89"/>
      <c r="S298" s="89"/>
      <c r="T298" s="89"/>
      <c r="U298" s="89"/>
      <c r="V298" s="89"/>
      <c r="W298" s="89"/>
      <c r="X298" s="89"/>
      <c r="Y298" s="89"/>
      <c r="Z298" s="89"/>
      <c r="AA298" s="89"/>
      <c r="AB298" s="89"/>
    </row>
    <row r="299" spans="1:28" s="41" customFormat="1" ht="15.75">
      <c r="A299" s="88"/>
      <c r="B299" s="88"/>
      <c r="C299" s="88"/>
      <c r="D299" s="88"/>
      <c r="E299" s="88"/>
      <c r="F299" s="88"/>
      <c r="G299" s="88"/>
      <c r="H299" s="88"/>
      <c r="I299" s="88"/>
      <c r="J299" s="88"/>
      <c r="K299" s="89"/>
      <c r="L299" s="89"/>
      <c r="M299" s="89"/>
      <c r="N299" s="89"/>
      <c r="O299" s="89"/>
      <c r="P299" s="89"/>
      <c r="Q299" s="89"/>
      <c r="R299" s="89"/>
      <c r="S299" s="89"/>
      <c r="T299" s="89"/>
      <c r="U299" s="89"/>
      <c r="V299" s="89"/>
      <c r="W299" s="89"/>
      <c r="X299" s="89"/>
      <c r="Y299" s="89"/>
      <c r="Z299" s="89"/>
      <c r="AA299" s="89"/>
      <c r="AB299" s="89"/>
    </row>
    <row r="300" spans="1:28" s="41" customFormat="1" ht="15.75">
      <c r="A300" s="88"/>
      <c r="B300" s="88"/>
      <c r="C300" s="88"/>
      <c r="D300" s="88"/>
      <c r="E300" s="88"/>
      <c r="F300" s="88"/>
      <c r="G300" s="88"/>
      <c r="H300" s="88"/>
      <c r="I300" s="88"/>
      <c r="J300" s="88"/>
      <c r="K300" s="89"/>
      <c r="L300" s="89"/>
      <c r="M300" s="89"/>
      <c r="N300" s="89"/>
      <c r="O300" s="89"/>
      <c r="P300" s="89"/>
      <c r="Q300" s="89"/>
      <c r="R300" s="89"/>
      <c r="S300" s="89"/>
      <c r="T300" s="89"/>
      <c r="U300" s="89"/>
      <c r="V300" s="89"/>
      <c r="W300" s="89"/>
      <c r="X300" s="89"/>
      <c r="Y300" s="89"/>
      <c r="Z300" s="89"/>
      <c r="AA300" s="89"/>
      <c r="AB300" s="89"/>
    </row>
    <row r="301" spans="1:28" s="41" customFormat="1" ht="15.75">
      <c r="A301" s="88"/>
      <c r="B301" s="88"/>
      <c r="C301" s="88"/>
      <c r="D301" s="88"/>
      <c r="E301" s="88"/>
      <c r="F301" s="88"/>
      <c r="G301" s="88"/>
      <c r="H301" s="88"/>
      <c r="I301" s="88"/>
      <c r="J301" s="88"/>
      <c r="K301" s="89"/>
      <c r="L301" s="89"/>
      <c r="M301" s="89"/>
      <c r="N301" s="89"/>
      <c r="O301" s="89"/>
      <c r="P301" s="89"/>
      <c r="Q301" s="89"/>
      <c r="R301" s="89"/>
      <c r="S301" s="89"/>
      <c r="T301" s="89"/>
      <c r="U301" s="89"/>
      <c r="V301" s="89"/>
      <c r="W301" s="89"/>
      <c r="X301" s="89"/>
      <c r="Y301" s="89"/>
      <c r="Z301" s="89"/>
      <c r="AA301" s="89"/>
      <c r="AB301" s="89"/>
    </row>
    <row r="302" spans="1:28" s="41" customFormat="1" ht="15.75">
      <c r="A302" s="88"/>
      <c r="B302" s="88"/>
      <c r="C302" s="88"/>
      <c r="D302" s="88"/>
      <c r="E302" s="88"/>
      <c r="F302" s="88"/>
      <c r="G302" s="88"/>
      <c r="H302" s="88"/>
      <c r="I302" s="88"/>
      <c r="J302" s="88"/>
      <c r="K302" s="89"/>
      <c r="L302" s="89"/>
      <c r="M302" s="89"/>
      <c r="N302" s="89"/>
      <c r="O302" s="89"/>
      <c r="P302" s="89"/>
      <c r="Q302" s="89"/>
      <c r="R302" s="89"/>
      <c r="S302" s="89"/>
      <c r="T302" s="89"/>
      <c r="U302" s="89"/>
      <c r="V302" s="89"/>
      <c r="W302" s="89"/>
      <c r="X302" s="89"/>
      <c r="Y302" s="89"/>
      <c r="Z302" s="89"/>
      <c r="AA302" s="89"/>
      <c r="AB302" s="89"/>
    </row>
    <row r="303" spans="1:28" s="41" customFormat="1" ht="15.75">
      <c r="A303" s="88"/>
      <c r="B303" s="88"/>
      <c r="C303" s="88"/>
      <c r="D303" s="88"/>
      <c r="E303" s="88"/>
      <c r="F303" s="88"/>
      <c r="G303" s="88"/>
      <c r="H303" s="88"/>
      <c r="I303" s="88"/>
      <c r="J303" s="88"/>
      <c r="K303" s="89"/>
      <c r="L303" s="89"/>
      <c r="M303" s="89"/>
      <c r="N303" s="89"/>
      <c r="O303" s="89"/>
      <c r="P303" s="89"/>
      <c r="Q303" s="89"/>
      <c r="R303" s="89"/>
      <c r="S303" s="89"/>
      <c r="T303" s="89"/>
      <c r="U303" s="89"/>
      <c r="V303" s="89"/>
      <c r="W303" s="89"/>
      <c r="X303" s="89"/>
      <c r="Y303" s="89"/>
      <c r="Z303" s="89"/>
      <c r="AA303" s="89"/>
      <c r="AB303" s="89"/>
    </row>
    <row r="304" spans="1:28" s="41" customFormat="1" ht="15.75">
      <c r="A304" s="88"/>
      <c r="B304" s="88"/>
      <c r="C304" s="88"/>
      <c r="D304" s="88"/>
      <c r="E304" s="88"/>
      <c r="F304" s="88"/>
      <c r="G304" s="88"/>
      <c r="H304" s="88"/>
      <c r="I304" s="88"/>
      <c r="J304" s="88"/>
      <c r="K304" s="89"/>
      <c r="L304" s="89"/>
      <c r="M304" s="89"/>
      <c r="N304" s="89"/>
      <c r="O304" s="89"/>
      <c r="P304" s="89"/>
      <c r="Q304" s="89"/>
      <c r="R304" s="89"/>
      <c r="S304" s="89"/>
      <c r="T304" s="89"/>
      <c r="U304" s="89"/>
      <c r="V304" s="89"/>
      <c r="W304" s="89"/>
      <c r="X304" s="89"/>
      <c r="Y304" s="89"/>
      <c r="Z304" s="89"/>
      <c r="AA304" s="89"/>
      <c r="AB304" s="89"/>
    </row>
    <row r="305" spans="1:28" s="41" customFormat="1" ht="15.75">
      <c r="A305" s="88"/>
      <c r="B305" s="88"/>
      <c r="C305" s="88"/>
      <c r="D305" s="88"/>
      <c r="E305" s="88"/>
      <c r="F305" s="88"/>
      <c r="G305" s="88"/>
      <c r="H305" s="88"/>
      <c r="I305" s="88"/>
      <c r="J305" s="88"/>
      <c r="K305" s="89"/>
      <c r="L305" s="89"/>
      <c r="M305" s="89"/>
      <c r="N305" s="89"/>
      <c r="O305" s="89"/>
      <c r="P305" s="89"/>
      <c r="Q305" s="89"/>
      <c r="R305" s="89"/>
      <c r="S305" s="89"/>
      <c r="T305" s="89"/>
      <c r="U305" s="89"/>
      <c r="V305" s="89"/>
      <c r="W305" s="89"/>
      <c r="X305" s="89"/>
      <c r="Y305" s="89"/>
      <c r="Z305" s="89"/>
      <c r="AA305" s="89"/>
      <c r="AB305" s="89"/>
    </row>
    <row r="306" spans="1:28" s="41" customFormat="1" ht="15.75">
      <c r="A306" s="88"/>
      <c r="B306" s="88"/>
      <c r="C306" s="88"/>
      <c r="D306" s="88"/>
      <c r="E306" s="88"/>
      <c r="F306" s="88"/>
      <c r="G306" s="88"/>
      <c r="H306" s="88"/>
      <c r="I306" s="88"/>
      <c r="J306" s="88"/>
      <c r="K306" s="89"/>
      <c r="L306" s="89"/>
      <c r="M306" s="89"/>
      <c r="N306" s="89"/>
      <c r="O306" s="89"/>
      <c r="P306" s="89"/>
      <c r="Q306" s="89"/>
      <c r="R306" s="89"/>
      <c r="S306" s="89"/>
      <c r="T306" s="89"/>
      <c r="U306" s="89"/>
      <c r="V306" s="89"/>
      <c r="W306" s="89"/>
      <c r="X306" s="89"/>
      <c r="Y306" s="89"/>
      <c r="Z306" s="89"/>
      <c r="AA306" s="89"/>
      <c r="AB306" s="89"/>
    </row>
    <row r="307" spans="1:28" s="41" customFormat="1" ht="15.75">
      <c r="A307" s="88"/>
      <c r="B307" s="88"/>
      <c r="C307" s="88"/>
      <c r="D307" s="88"/>
      <c r="E307" s="88"/>
      <c r="F307" s="88"/>
      <c r="G307" s="88"/>
      <c r="H307" s="88"/>
      <c r="I307" s="88"/>
      <c r="J307" s="88"/>
      <c r="K307" s="89"/>
      <c r="L307" s="89"/>
      <c r="M307" s="89"/>
      <c r="N307" s="89"/>
      <c r="O307" s="89"/>
      <c r="P307" s="89"/>
      <c r="Q307" s="89"/>
      <c r="R307" s="89"/>
      <c r="S307" s="89"/>
      <c r="T307" s="89"/>
      <c r="U307" s="89"/>
      <c r="V307" s="89"/>
      <c r="W307" s="89"/>
      <c r="X307" s="89"/>
      <c r="Y307" s="89"/>
      <c r="Z307" s="89"/>
      <c r="AA307" s="89"/>
      <c r="AB307" s="89"/>
    </row>
    <row r="308" spans="1:28" s="41" customFormat="1" ht="15.75">
      <c r="A308" s="88"/>
      <c r="B308" s="88"/>
      <c r="C308" s="88"/>
      <c r="D308" s="88"/>
      <c r="E308" s="88"/>
      <c r="F308" s="88"/>
      <c r="G308" s="88"/>
      <c r="H308" s="88"/>
      <c r="I308" s="88"/>
      <c r="J308" s="88"/>
      <c r="K308" s="89"/>
      <c r="L308" s="89"/>
      <c r="M308" s="89"/>
      <c r="N308" s="89"/>
      <c r="O308" s="89"/>
      <c r="P308" s="89"/>
      <c r="Q308" s="89"/>
      <c r="R308" s="89"/>
      <c r="S308" s="89"/>
      <c r="T308" s="89"/>
      <c r="U308" s="89"/>
      <c r="V308" s="89"/>
      <c r="W308" s="89"/>
      <c r="X308" s="89"/>
      <c r="Y308" s="89"/>
      <c r="Z308" s="89"/>
      <c r="AA308" s="89"/>
      <c r="AB308" s="89"/>
    </row>
    <row r="309" spans="1:28" s="41" customFormat="1" ht="15.75">
      <c r="A309" s="88"/>
      <c r="B309" s="88"/>
      <c r="C309" s="88"/>
      <c r="D309" s="88"/>
      <c r="E309" s="88"/>
      <c r="F309" s="88"/>
      <c r="G309" s="88"/>
      <c r="H309" s="88"/>
      <c r="I309" s="88"/>
      <c r="J309" s="88"/>
      <c r="K309" s="89"/>
      <c r="L309" s="89"/>
      <c r="M309" s="89"/>
      <c r="N309" s="89"/>
      <c r="O309" s="89"/>
      <c r="P309" s="89"/>
      <c r="Q309" s="89"/>
      <c r="R309" s="89"/>
      <c r="S309" s="89"/>
      <c r="T309" s="89"/>
      <c r="U309" s="89"/>
      <c r="V309" s="89"/>
      <c r="W309" s="89"/>
      <c r="X309" s="89"/>
      <c r="Y309" s="89"/>
      <c r="Z309" s="89"/>
      <c r="AA309" s="89"/>
      <c r="AB309" s="89"/>
    </row>
    <row r="310" spans="1:28" s="41" customFormat="1" ht="15.75">
      <c r="A310" s="88"/>
      <c r="B310" s="88"/>
      <c r="C310" s="88"/>
      <c r="D310" s="88"/>
      <c r="E310" s="88"/>
      <c r="F310" s="88"/>
      <c r="G310" s="88"/>
      <c r="H310" s="88"/>
      <c r="I310" s="88"/>
      <c r="J310" s="88"/>
      <c r="K310" s="89"/>
      <c r="L310" s="89"/>
      <c r="M310" s="89"/>
      <c r="N310" s="89"/>
      <c r="O310" s="89"/>
      <c r="P310" s="89"/>
      <c r="Q310" s="89"/>
      <c r="R310" s="89"/>
      <c r="S310" s="89"/>
      <c r="T310" s="89"/>
      <c r="U310" s="89"/>
      <c r="V310" s="89"/>
      <c r="W310" s="89"/>
      <c r="X310" s="89"/>
      <c r="Y310" s="89"/>
      <c r="Z310" s="89"/>
      <c r="AA310" s="89"/>
      <c r="AB310" s="89"/>
    </row>
    <row r="311" spans="1:28" s="41" customFormat="1" ht="15.75">
      <c r="A311" s="88"/>
      <c r="B311" s="88"/>
      <c r="C311" s="88"/>
      <c r="D311" s="88"/>
      <c r="E311" s="88"/>
      <c r="F311" s="88"/>
      <c r="G311" s="88"/>
      <c r="H311" s="88"/>
      <c r="I311" s="88"/>
      <c r="J311" s="88"/>
      <c r="K311" s="89"/>
      <c r="L311" s="89"/>
      <c r="M311" s="89"/>
      <c r="N311" s="89"/>
      <c r="O311" s="89"/>
      <c r="P311" s="89"/>
      <c r="Q311" s="89"/>
      <c r="R311" s="89"/>
      <c r="S311" s="89"/>
      <c r="T311" s="89"/>
      <c r="U311" s="89"/>
      <c r="V311" s="89"/>
      <c r="W311" s="89"/>
      <c r="X311" s="89"/>
      <c r="Y311" s="89"/>
      <c r="Z311" s="89"/>
      <c r="AA311" s="89"/>
      <c r="AB311" s="89"/>
    </row>
    <row r="312" spans="1:28" s="41" customFormat="1" ht="15.75">
      <c r="A312" s="88"/>
      <c r="B312" s="88"/>
      <c r="C312" s="88"/>
      <c r="D312" s="88"/>
      <c r="E312" s="88"/>
      <c r="F312" s="88"/>
      <c r="G312" s="88"/>
      <c r="H312" s="88"/>
      <c r="I312" s="88"/>
      <c r="J312" s="88"/>
      <c r="K312" s="89"/>
      <c r="L312" s="89"/>
      <c r="M312" s="89"/>
      <c r="N312" s="89"/>
      <c r="O312" s="89"/>
      <c r="P312" s="89"/>
      <c r="Q312" s="89"/>
      <c r="R312" s="89"/>
      <c r="S312" s="89"/>
      <c r="T312" s="89"/>
      <c r="U312" s="89"/>
      <c r="V312" s="89"/>
      <c r="W312" s="89"/>
      <c r="X312" s="89"/>
      <c r="Y312" s="89"/>
      <c r="Z312" s="89"/>
      <c r="AA312" s="89"/>
      <c r="AB312" s="89"/>
    </row>
    <row r="313" spans="1:28" s="41" customFormat="1" ht="15.75">
      <c r="A313" s="88"/>
      <c r="B313" s="88"/>
      <c r="C313" s="88"/>
      <c r="D313" s="88"/>
      <c r="E313" s="88"/>
      <c r="F313" s="88"/>
      <c r="G313" s="88"/>
      <c r="H313" s="88"/>
      <c r="I313" s="88"/>
      <c r="J313" s="88"/>
      <c r="K313" s="89"/>
      <c r="L313" s="89"/>
      <c r="M313" s="89"/>
      <c r="N313" s="89"/>
      <c r="O313" s="89"/>
      <c r="P313" s="89"/>
      <c r="Q313" s="89"/>
      <c r="R313" s="89"/>
      <c r="S313" s="89"/>
      <c r="T313" s="89"/>
      <c r="U313" s="89"/>
      <c r="V313" s="89"/>
      <c r="W313" s="89"/>
      <c r="X313" s="89"/>
      <c r="Y313" s="89"/>
      <c r="Z313" s="89"/>
      <c r="AA313" s="89"/>
      <c r="AB313" s="89"/>
    </row>
    <row r="314" spans="1:28" s="41" customFormat="1" ht="15.75">
      <c r="A314" s="88"/>
      <c r="B314" s="88"/>
      <c r="C314" s="88"/>
      <c r="D314" s="88"/>
      <c r="E314" s="88"/>
      <c r="F314" s="88"/>
      <c r="G314" s="88"/>
      <c r="H314" s="88"/>
      <c r="I314" s="88"/>
      <c r="J314" s="88"/>
      <c r="K314" s="89"/>
      <c r="L314" s="89"/>
      <c r="M314" s="89"/>
      <c r="N314" s="89"/>
      <c r="O314" s="89"/>
      <c r="P314" s="89"/>
      <c r="Q314" s="89"/>
      <c r="R314" s="89"/>
      <c r="S314" s="89"/>
      <c r="T314" s="89"/>
      <c r="U314" s="89"/>
      <c r="V314" s="89"/>
      <c r="W314" s="89"/>
      <c r="X314" s="89"/>
      <c r="Y314" s="89"/>
      <c r="Z314" s="89"/>
      <c r="AA314" s="89"/>
      <c r="AB314" s="89"/>
    </row>
    <row r="315" spans="1:28" s="41" customFormat="1" ht="15.75">
      <c r="A315" s="88"/>
      <c r="B315" s="88"/>
      <c r="C315" s="88"/>
      <c r="D315" s="88"/>
      <c r="E315" s="88"/>
      <c r="F315" s="88"/>
      <c r="G315" s="88"/>
      <c r="H315" s="88"/>
      <c r="I315" s="88"/>
      <c r="J315" s="88"/>
      <c r="K315" s="89"/>
      <c r="L315" s="89"/>
      <c r="M315" s="89"/>
      <c r="N315" s="89"/>
      <c r="O315" s="89"/>
      <c r="P315" s="89"/>
      <c r="Q315" s="89"/>
      <c r="R315" s="89"/>
      <c r="S315" s="89"/>
      <c r="T315" s="89"/>
      <c r="U315" s="89"/>
      <c r="V315" s="89"/>
      <c r="W315" s="89"/>
      <c r="X315" s="89"/>
      <c r="Y315" s="89"/>
      <c r="Z315" s="89"/>
      <c r="AA315" s="89"/>
      <c r="AB315" s="89"/>
    </row>
    <row r="316" spans="1:28" s="41" customFormat="1" ht="15.75">
      <c r="A316" s="88"/>
      <c r="B316" s="88"/>
      <c r="C316" s="88"/>
      <c r="D316" s="88"/>
      <c r="E316" s="88"/>
      <c r="F316" s="88"/>
      <c r="G316" s="88"/>
      <c r="H316" s="88"/>
      <c r="I316" s="88"/>
      <c r="J316" s="88"/>
      <c r="K316" s="89"/>
      <c r="L316" s="89"/>
      <c r="M316" s="89"/>
      <c r="N316" s="89"/>
      <c r="O316" s="89"/>
      <c r="P316" s="89"/>
      <c r="Q316" s="89"/>
      <c r="R316" s="89"/>
      <c r="S316" s="89"/>
      <c r="T316" s="89"/>
      <c r="U316" s="89"/>
      <c r="V316" s="89"/>
      <c r="W316" s="89"/>
      <c r="X316" s="89"/>
      <c r="Y316" s="89"/>
      <c r="Z316" s="89"/>
      <c r="AA316" s="89"/>
      <c r="AB316" s="89"/>
    </row>
    <row r="317" spans="1:28" s="41" customFormat="1" ht="15.75">
      <c r="A317" s="88"/>
      <c r="B317" s="88"/>
      <c r="C317" s="88"/>
      <c r="D317" s="88"/>
      <c r="E317" s="88"/>
      <c r="F317" s="88"/>
      <c r="G317" s="88"/>
      <c r="H317" s="88"/>
      <c r="I317" s="88"/>
      <c r="J317" s="88"/>
      <c r="K317" s="89"/>
      <c r="L317" s="89"/>
      <c r="M317" s="89"/>
      <c r="N317" s="89"/>
      <c r="O317" s="89"/>
      <c r="P317" s="89"/>
      <c r="Q317" s="89"/>
      <c r="R317" s="89"/>
      <c r="S317" s="89"/>
      <c r="T317" s="89"/>
      <c r="U317" s="89"/>
      <c r="V317" s="89"/>
      <c r="W317" s="89"/>
      <c r="X317" s="89"/>
      <c r="Y317" s="89"/>
      <c r="Z317" s="89"/>
      <c r="AA317" s="89"/>
      <c r="AB317" s="89"/>
    </row>
    <row r="318" spans="1:28" s="41" customFormat="1" ht="15.75">
      <c r="A318" s="88"/>
      <c r="B318" s="88"/>
      <c r="C318" s="88"/>
      <c r="D318" s="88"/>
      <c r="E318" s="88"/>
      <c r="F318" s="88"/>
      <c r="G318" s="88"/>
      <c r="H318" s="88"/>
      <c r="I318" s="88"/>
      <c r="J318" s="88"/>
      <c r="K318" s="89"/>
      <c r="L318" s="89"/>
      <c r="M318" s="89"/>
      <c r="N318" s="89"/>
      <c r="O318" s="89"/>
      <c r="P318" s="89"/>
      <c r="Q318" s="89"/>
      <c r="R318" s="89"/>
      <c r="S318" s="89"/>
      <c r="T318" s="89"/>
      <c r="U318" s="89"/>
      <c r="V318" s="89"/>
      <c r="W318" s="89"/>
      <c r="X318" s="89"/>
      <c r="Y318" s="89"/>
      <c r="Z318" s="89"/>
      <c r="AA318" s="89"/>
      <c r="AB318" s="89"/>
    </row>
    <row r="319" spans="1:28" s="41" customFormat="1" ht="15.75">
      <c r="A319" s="88"/>
      <c r="B319" s="88"/>
      <c r="C319" s="88"/>
      <c r="D319" s="88"/>
      <c r="E319" s="88"/>
      <c r="F319" s="88"/>
      <c r="G319" s="88"/>
      <c r="H319" s="88"/>
      <c r="I319" s="88"/>
      <c r="J319" s="88"/>
      <c r="K319" s="89"/>
      <c r="L319" s="89"/>
      <c r="M319" s="89"/>
      <c r="N319" s="89"/>
      <c r="O319" s="89"/>
      <c r="P319" s="89"/>
      <c r="Q319" s="89"/>
      <c r="R319" s="89"/>
      <c r="S319" s="89"/>
      <c r="T319" s="89"/>
      <c r="U319" s="89"/>
      <c r="V319" s="89"/>
      <c r="W319" s="89"/>
      <c r="X319" s="89"/>
      <c r="Y319" s="89"/>
      <c r="Z319" s="89"/>
      <c r="AA319" s="89"/>
      <c r="AB319" s="89"/>
    </row>
    <row r="320" spans="1:28" s="41" customFormat="1" ht="15.75">
      <c r="A320" s="88"/>
      <c r="B320" s="88"/>
      <c r="C320" s="88"/>
      <c r="D320" s="88"/>
      <c r="E320" s="88"/>
      <c r="F320" s="88"/>
      <c r="G320" s="88"/>
      <c r="H320" s="88"/>
      <c r="I320" s="88"/>
      <c r="J320" s="88"/>
      <c r="K320" s="89"/>
      <c r="L320" s="89"/>
      <c r="M320" s="89"/>
      <c r="N320" s="89"/>
      <c r="O320" s="89"/>
      <c r="P320" s="89"/>
      <c r="Q320" s="89"/>
      <c r="R320" s="89"/>
      <c r="S320" s="89"/>
      <c r="T320" s="89"/>
      <c r="U320" s="89"/>
      <c r="V320" s="89"/>
      <c r="W320" s="89"/>
      <c r="X320" s="89"/>
      <c r="Y320" s="89"/>
      <c r="Z320" s="89"/>
      <c r="AA320" s="89"/>
      <c r="AB320" s="89"/>
    </row>
    <row r="321" spans="1:28" s="41" customFormat="1" ht="15.75">
      <c r="A321" s="88"/>
      <c r="B321" s="88"/>
      <c r="C321" s="88"/>
      <c r="D321" s="88"/>
      <c r="E321" s="88"/>
      <c r="F321" s="88"/>
      <c r="G321" s="88"/>
      <c r="H321" s="88"/>
      <c r="I321" s="88"/>
      <c r="J321" s="88"/>
      <c r="K321" s="89"/>
      <c r="L321" s="89"/>
      <c r="M321" s="89"/>
      <c r="N321" s="89"/>
      <c r="O321" s="89"/>
      <c r="P321" s="89"/>
      <c r="Q321" s="89"/>
      <c r="R321" s="89"/>
      <c r="S321" s="89"/>
      <c r="T321" s="89"/>
      <c r="U321" s="89"/>
      <c r="V321" s="89"/>
      <c r="W321" s="89"/>
      <c r="X321" s="89"/>
      <c r="Y321" s="89"/>
      <c r="Z321" s="89"/>
      <c r="AA321" s="89"/>
      <c r="AB321" s="89"/>
    </row>
    <row r="322" spans="1:28" s="41" customFormat="1" ht="15.75">
      <c r="A322" s="88"/>
      <c r="B322" s="88"/>
      <c r="C322" s="88"/>
      <c r="D322" s="88"/>
      <c r="E322" s="88"/>
      <c r="F322" s="88"/>
      <c r="G322" s="88"/>
      <c r="H322" s="88"/>
      <c r="I322" s="88"/>
      <c r="J322" s="88"/>
      <c r="K322" s="89"/>
      <c r="L322" s="89"/>
      <c r="M322" s="89"/>
      <c r="N322" s="89"/>
      <c r="O322" s="89"/>
      <c r="P322" s="89"/>
      <c r="Q322" s="89"/>
      <c r="R322" s="89"/>
      <c r="S322" s="89"/>
      <c r="T322" s="89"/>
      <c r="U322" s="89"/>
      <c r="V322" s="89"/>
      <c r="W322" s="89"/>
      <c r="X322" s="89"/>
      <c r="Y322" s="89"/>
      <c r="Z322" s="89"/>
      <c r="AA322" s="89"/>
      <c r="AB322" s="89"/>
    </row>
    <row r="323" spans="1:28" s="41" customFormat="1" ht="15.75">
      <c r="A323" s="88"/>
      <c r="B323" s="88"/>
      <c r="C323" s="88"/>
      <c r="D323" s="88"/>
      <c r="E323" s="88"/>
      <c r="F323" s="88"/>
      <c r="G323" s="88"/>
      <c r="H323" s="88"/>
      <c r="I323" s="88"/>
      <c r="J323" s="88"/>
      <c r="K323" s="89"/>
      <c r="L323" s="89"/>
      <c r="M323" s="89"/>
      <c r="N323" s="89"/>
      <c r="O323" s="89"/>
      <c r="P323" s="89"/>
      <c r="Q323" s="89"/>
      <c r="R323" s="89"/>
      <c r="S323" s="89"/>
      <c r="T323" s="89"/>
      <c r="U323" s="89"/>
      <c r="V323" s="89"/>
      <c r="W323" s="89"/>
      <c r="X323" s="89"/>
      <c r="Y323" s="89"/>
      <c r="Z323" s="89"/>
      <c r="AA323" s="89"/>
      <c r="AB323" s="89"/>
    </row>
    <row r="324" spans="1:28" s="41" customFormat="1" ht="15.75">
      <c r="A324" s="88"/>
      <c r="B324" s="88"/>
      <c r="C324" s="88"/>
      <c r="D324" s="88"/>
      <c r="E324" s="88"/>
      <c r="F324" s="88"/>
      <c r="G324" s="88"/>
      <c r="H324" s="88"/>
      <c r="I324" s="88"/>
      <c r="J324" s="88"/>
      <c r="K324" s="89"/>
      <c r="L324" s="89"/>
      <c r="M324" s="89"/>
      <c r="N324" s="89"/>
      <c r="O324" s="89"/>
      <c r="P324" s="89"/>
      <c r="Q324" s="89"/>
      <c r="R324" s="89"/>
      <c r="S324" s="89"/>
      <c r="T324" s="89"/>
      <c r="U324" s="89"/>
      <c r="V324" s="89"/>
      <c r="W324" s="89"/>
      <c r="X324" s="89"/>
      <c r="Y324" s="89"/>
      <c r="Z324" s="89"/>
      <c r="AA324" s="89"/>
      <c r="AB324" s="89"/>
    </row>
    <row r="325" spans="1:28" s="41" customFormat="1" ht="15.75">
      <c r="A325" s="88"/>
      <c r="B325" s="88"/>
      <c r="C325" s="88"/>
      <c r="D325" s="88"/>
      <c r="E325" s="88"/>
      <c r="F325" s="88"/>
      <c r="G325" s="88"/>
      <c r="H325" s="88"/>
      <c r="I325" s="88"/>
      <c r="J325" s="88"/>
      <c r="K325" s="89"/>
      <c r="L325" s="89"/>
      <c r="M325" s="89"/>
      <c r="N325" s="89"/>
      <c r="O325" s="89"/>
      <c r="P325" s="89"/>
      <c r="Q325" s="89"/>
      <c r="R325" s="89"/>
      <c r="S325" s="89"/>
      <c r="T325" s="89"/>
      <c r="U325" s="89"/>
      <c r="V325" s="89"/>
      <c r="W325" s="89"/>
      <c r="X325" s="89"/>
      <c r="Y325" s="89"/>
      <c r="Z325" s="89"/>
      <c r="AA325" s="89"/>
      <c r="AB325" s="89"/>
    </row>
    <row r="326" spans="1:28" s="41" customFormat="1" ht="15.75">
      <c r="A326" s="88"/>
      <c r="B326" s="88"/>
      <c r="C326" s="88"/>
      <c r="D326" s="88"/>
      <c r="E326" s="88"/>
      <c r="F326" s="88"/>
      <c r="G326" s="88"/>
      <c r="H326" s="88"/>
      <c r="I326" s="88"/>
      <c r="J326" s="88"/>
      <c r="K326" s="89"/>
      <c r="L326" s="89"/>
      <c r="M326" s="89"/>
      <c r="N326" s="89"/>
      <c r="O326" s="89"/>
      <c r="P326" s="89"/>
      <c r="Q326" s="89"/>
      <c r="R326" s="89"/>
      <c r="S326" s="89"/>
      <c r="T326" s="89"/>
      <c r="U326" s="89"/>
      <c r="V326" s="89"/>
      <c r="W326" s="89"/>
      <c r="X326" s="89"/>
      <c r="Y326" s="89"/>
      <c r="Z326" s="89"/>
      <c r="AA326" s="89"/>
      <c r="AB326" s="89"/>
    </row>
    <row r="327" spans="1:28" s="41" customFormat="1" ht="15.75">
      <c r="A327" s="88"/>
      <c r="B327" s="88"/>
      <c r="C327" s="88"/>
      <c r="D327" s="88"/>
      <c r="E327" s="88"/>
      <c r="F327" s="88"/>
      <c r="G327" s="88"/>
      <c r="H327" s="88"/>
      <c r="I327" s="88"/>
      <c r="J327" s="88"/>
      <c r="K327" s="89"/>
      <c r="L327" s="89"/>
      <c r="M327" s="89"/>
      <c r="N327" s="89"/>
      <c r="O327" s="89"/>
      <c r="P327" s="89"/>
      <c r="Q327" s="89"/>
      <c r="R327" s="89"/>
      <c r="S327" s="89"/>
      <c r="T327" s="89"/>
      <c r="U327" s="89"/>
      <c r="V327" s="89"/>
      <c r="W327" s="89"/>
      <c r="X327" s="89"/>
      <c r="Y327" s="89"/>
      <c r="Z327" s="89"/>
      <c r="AA327" s="89"/>
      <c r="AB327" s="89"/>
    </row>
    <row r="328" spans="1:28" s="41" customFormat="1" ht="15.75">
      <c r="A328" s="88"/>
      <c r="B328" s="88"/>
      <c r="C328" s="88"/>
      <c r="D328" s="88"/>
      <c r="E328" s="88"/>
      <c r="F328" s="88"/>
      <c r="G328" s="88"/>
      <c r="H328" s="88"/>
      <c r="I328" s="88"/>
      <c r="J328" s="88"/>
      <c r="K328" s="89"/>
      <c r="L328" s="89"/>
      <c r="M328" s="89"/>
      <c r="N328" s="89"/>
      <c r="O328" s="89"/>
      <c r="P328" s="89"/>
      <c r="Q328" s="89"/>
      <c r="R328" s="89"/>
      <c r="S328" s="89"/>
      <c r="T328" s="89"/>
      <c r="U328" s="89"/>
      <c r="V328" s="89"/>
      <c r="W328" s="89"/>
      <c r="X328" s="89"/>
      <c r="Y328" s="89"/>
      <c r="Z328" s="89"/>
      <c r="AA328" s="89"/>
      <c r="AB328" s="89"/>
    </row>
    <row r="329" spans="1:28" s="41" customFormat="1" ht="15.75">
      <c r="A329" s="88"/>
      <c r="B329" s="88"/>
      <c r="C329" s="88"/>
      <c r="D329" s="88"/>
      <c r="E329" s="88"/>
      <c r="F329" s="88"/>
      <c r="G329" s="88"/>
      <c r="H329" s="88"/>
      <c r="I329" s="88"/>
      <c r="J329" s="88"/>
      <c r="K329" s="89"/>
      <c r="L329" s="89"/>
      <c r="M329" s="89"/>
      <c r="N329" s="89"/>
      <c r="O329" s="89"/>
      <c r="P329" s="89"/>
      <c r="Q329" s="89"/>
      <c r="R329" s="89"/>
      <c r="S329" s="89"/>
      <c r="T329" s="89"/>
      <c r="U329" s="89"/>
      <c r="V329" s="89"/>
      <c r="W329" s="89"/>
      <c r="X329" s="89"/>
      <c r="Y329" s="89"/>
      <c r="Z329" s="89"/>
      <c r="AA329" s="89"/>
      <c r="AB329" s="89"/>
    </row>
    <row r="330" spans="1:28" s="41" customFormat="1" ht="15.75">
      <c r="A330" s="88"/>
      <c r="B330" s="88"/>
      <c r="C330" s="88"/>
      <c r="D330" s="88"/>
      <c r="E330" s="88"/>
      <c r="F330" s="88"/>
      <c r="G330" s="88"/>
      <c r="H330" s="88"/>
      <c r="I330" s="88"/>
      <c r="J330" s="88"/>
      <c r="K330" s="89"/>
      <c r="L330" s="89"/>
      <c r="M330" s="89"/>
      <c r="N330" s="89"/>
      <c r="O330" s="89"/>
      <c r="P330" s="89"/>
      <c r="Q330" s="89"/>
      <c r="R330" s="89"/>
      <c r="S330" s="89"/>
      <c r="T330" s="89"/>
      <c r="U330" s="89"/>
      <c r="V330" s="89"/>
      <c r="W330" s="89"/>
      <c r="X330" s="89"/>
      <c r="Y330" s="89"/>
      <c r="Z330" s="89"/>
      <c r="AA330" s="89"/>
      <c r="AB330" s="89"/>
    </row>
    <row r="331" spans="1:28" s="41" customFormat="1" ht="15.75">
      <c r="A331" s="88"/>
      <c r="B331" s="88"/>
      <c r="C331" s="88"/>
      <c r="D331" s="88"/>
      <c r="E331" s="88"/>
      <c r="F331" s="88"/>
      <c r="G331" s="88"/>
      <c r="H331" s="88"/>
      <c r="I331" s="88"/>
      <c r="J331" s="88"/>
      <c r="K331" s="89"/>
      <c r="L331" s="89"/>
      <c r="M331" s="89"/>
      <c r="N331" s="89"/>
      <c r="O331" s="89"/>
      <c r="P331" s="89"/>
      <c r="Q331" s="89"/>
      <c r="R331" s="89"/>
      <c r="S331" s="89"/>
      <c r="T331" s="89"/>
      <c r="U331" s="89"/>
      <c r="V331" s="89"/>
      <c r="W331" s="89"/>
      <c r="X331" s="89"/>
      <c r="Y331" s="89"/>
      <c r="Z331" s="89"/>
      <c r="AA331" s="89"/>
      <c r="AB331" s="89"/>
    </row>
    <row r="332" spans="1:28" s="41" customFormat="1" ht="15.75">
      <c r="A332" s="88"/>
      <c r="B332" s="88"/>
      <c r="C332" s="88"/>
      <c r="D332" s="88"/>
      <c r="E332" s="88"/>
      <c r="F332" s="88"/>
      <c r="G332" s="88"/>
      <c r="H332" s="88"/>
      <c r="I332" s="88"/>
      <c r="J332" s="88"/>
      <c r="K332" s="89"/>
      <c r="L332" s="89"/>
      <c r="M332" s="89"/>
      <c r="N332" s="89"/>
      <c r="O332" s="89"/>
      <c r="P332" s="89"/>
      <c r="Q332" s="89"/>
      <c r="R332" s="89"/>
      <c r="S332" s="89"/>
      <c r="T332" s="89"/>
      <c r="U332" s="89"/>
      <c r="V332" s="89"/>
      <c r="W332" s="89"/>
      <c r="X332" s="89"/>
      <c r="Y332" s="89"/>
      <c r="Z332" s="89"/>
      <c r="AA332" s="89"/>
      <c r="AB332" s="89"/>
    </row>
    <row r="333" spans="1:28" s="41" customFormat="1" ht="15.75">
      <c r="A333" s="88"/>
      <c r="B333" s="88"/>
      <c r="C333" s="88"/>
      <c r="D333" s="88"/>
      <c r="E333" s="88"/>
      <c r="F333" s="88"/>
      <c r="G333" s="88"/>
      <c r="H333" s="88"/>
      <c r="I333" s="88"/>
      <c r="J333" s="88"/>
      <c r="K333" s="89"/>
      <c r="L333" s="89"/>
      <c r="M333" s="89"/>
      <c r="N333" s="89"/>
      <c r="O333" s="89"/>
      <c r="P333" s="89"/>
      <c r="Q333" s="89"/>
      <c r="R333" s="89"/>
      <c r="S333" s="89"/>
      <c r="T333" s="89"/>
      <c r="U333" s="89"/>
      <c r="V333" s="89"/>
      <c r="W333" s="89"/>
      <c r="X333" s="89"/>
      <c r="Y333" s="89"/>
      <c r="Z333" s="89"/>
      <c r="AA333" s="89"/>
      <c r="AB333" s="89"/>
    </row>
    <row r="334" spans="1:28" s="41" customFormat="1" ht="15.75">
      <c r="A334" s="88"/>
      <c r="B334" s="88"/>
      <c r="C334" s="88"/>
      <c r="D334" s="88"/>
      <c r="E334" s="88"/>
      <c r="F334" s="88"/>
      <c r="G334" s="88"/>
      <c r="H334" s="88"/>
      <c r="I334" s="88"/>
      <c r="J334" s="88"/>
      <c r="K334" s="89"/>
      <c r="L334" s="89"/>
      <c r="M334" s="89"/>
      <c r="N334" s="89"/>
      <c r="O334" s="89"/>
      <c r="P334" s="89"/>
      <c r="Q334" s="89"/>
      <c r="R334" s="89"/>
      <c r="S334" s="89"/>
      <c r="T334" s="89"/>
      <c r="U334" s="89"/>
      <c r="V334" s="89"/>
      <c r="W334" s="89"/>
      <c r="X334" s="89"/>
      <c r="Y334" s="89"/>
      <c r="Z334" s="89"/>
      <c r="AA334" s="89"/>
      <c r="AB334" s="89"/>
    </row>
    <row r="335" spans="1:28" s="41" customFormat="1" ht="15.75">
      <c r="A335" s="88"/>
      <c r="B335" s="88"/>
      <c r="C335" s="88"/>
      <c r="D335" s="88"/>
      <c r="E335" s="88"/>
      <c r="F335" s="88"/>
      <c r="G335" s="88"/>
      <c r="H335" s="88"/>
      <c r="I335" s="88"/>
      <c r="J335" s="88"/>
      <c r="K335" s="89"/>
      <c r="L335" s="89"/>
      <c r="M335" s="89"/>
      <c r="N335" s="89"/>
      <c r="O335" s="89"/>
      <c r="P335" s="89"/>
      <c r="Q335" s="89"/>
      <c r="R335" s="89"/>
      <c r="S335" s="89"/>
      <c r="T335" s="89"/>
      <c r="U335" s="89"/>
      <c r="V335" s="89"/>
      <c r="W335" s="89"/>
      <c r="X335" s="89"/>
      <c r="Y335" s="89"/>
      <c r="Z335" s="89"/>
      <c r="AA335" s="89"/>
      <c r="AB335" s="89"/>
    </row>
    <row r="336" spans="1:28" s="41" customFormat="1" ht="15.75">
      <c r="A336" s="88"/>
      <c r="B336" s="88"/>
      <c r="C336" s="88"/>
      <c r="D336" s="88"/>
      <c r="E336" s="88"/>
      <c r="F336" s="88"/>
      <c r="G336" s="88"/>
      <c r="H336" s="88"/>
      <c r="I336" s="88"/>
      <c r="J336" s="88"/>
      <c r="K336" s="89"/>
      <c r="L336" s="89"/>
      <c r="M336" s="89"/>
      <c r="N336" s="89"/>
      <c r="O336" s="89"/>
      <c r="P336" s="89"/>
      <c r="Q336" s="89"/>
      <c r="R336" s="89"/>
      <c r="S336" s="89"/>
      <c r="T336" s="89"/>
      <c r="U336" s="89"/>
      <c r="V336" s="89"/>
      <c r="W336" s="89"/>
      <c r="X336" s="89"/>
      <c r="Y336" s="89"/>
      <c r="Z336" s="89"/>
      <c r="AA336" s="89"/>
      <c r="AB336" s="89"/>
    </row>
    <row r="337" spans="1:28" s="41" customFormat="1" ht="15.75">
      <c r="A337" s="88"/>
      <c r="B337" s="88"/>
      <c r="C337" s="88"/>
      <c r="D337" s="88"/>
      <c r="E337" s="88"/>
      <c r="F337" s="88"/>
      <c r="G337" s="88"/>
      <c r="H337" s="88"/>
      <c r="I337" s="88"/>
      <c r="J337" s="88"/>
      <c r="K337" s="89"/>
      <c r="L337" s="89"/>
      <c r="M337" s="89"/>
      <c r="N337" s="89"/>
      <c r="O337" s="89"/>
      <c r="P337" s="89"/>
      <c r="Q337" s="89"/>
      <c r="R337" s="89"/>
      <c r="S337" s="89"/>
      <c r="T337" s="89"/>
      <c r="U337" s="89"/>
      <c r="V337" s="89"/>
      <c r="W337" s="89"/>
      <c r="X337" s="89"/>
      <c r="Y337" s="89"/>
      <c r="Z337" s="89"/>
      <c r="AA337" s="89"/>
      <c r="AB337" s="89"/>
    </row>
    <row r="338" spans="1:28" s="41" customFormat="1" ht="15.75">
      <c r="A338" s="88"/>
      <c r="B338" s="88"/>
      <c r="C338" s="88"/>
      <c r="D338" s="88"/>
      <c r="E338" s="88"/>
      <c r="F338" s="88"/>
      <c r="G338" s="88"/>
      <c r="H338" s="88"/>
      <c r="I338" s="88"/>
      <c r="J338" s="88"/>
      <c r="K338" s="89"/>
      <c r="L338" s="89"/>
      <c r="M338" s="89"/>
      <c r="N338" s="89"/>
      <c r="O338" s="89"/>
      <c r="P338" s="89"/>
      <c r="Q338" s="89"/>
      <c r="R338" s="89"/>
      <c r="S338" s="89"/>
      <c r="T338" s="89"/>
      <c r="U338" s="89"/>
      <c r="V338" s="89"/>
      <c r="W338" s="89"/>
      <c r="X338" s="89"/>
      <c r="Y338" s="89"/>
      <c r="Z338" s="89"/>
      <c r="AA338" s="89"/>
      <c r="AB338" s="89"/>
    </row>
  </sheetData>
  <printOptions/>
  <pageMargins left="0.747916667" right="0.747916666666667" top="0.484027778" bottom="0.5" header="0.511805555555556" footer="0.32"/>
  <pageSetup horizontalDpi="300" verticalDpi="300" orientation="landscape" paperSize="5" scale="90" r:id="rId1"/>
  <headerFooter alignWithMargins="0">
    <oddFooter>&amp;C&amp;"Times New Roman,Regular"&amp;9Page &amp;P</oddFooter>
  </headerFooter>
</worksheet>
</file>

<file path=xl/worksheets/sheet7.xml><?xml version="1.0" encoding="utf-8"?>
<worksheet xmlns="http://schemas.openxmlformats.org/spreadsheetml/2006/main" xmlns:r="http://schemas.openxmlformats.org/officeDocument/2006/relationships">
  <dimension ref="A1:J36"/>
  <sheetViews>
    <sheetView workbookViewId="0" topLeftCell="A1">
      <selection activeCell="C16" sqref="C16"/>
    </sheetView>
  </sheetViews>
  <sheetFormatPr defaultColWidth="8.796875" defaultRowHeight="15.75"/>
  <cols>
    <col min="1" max="1" width="15.69921875" style="0" customWidth="1"/>
    <col min="2" max="2" width="13.296875" style="0" customWidth="1"/>
    <col min="3" max="3" width="17.19921875" style="0" customWidth="1"/>
    <col min="4" max="4" width="11.8984375" style="0" customWidth="1"/>
    <col min="5" max="5" width="12.69921875" style="0" customWidth="1"/>
    <col min="6" max="6" width="23.3984375" style="0" customWidth="1"/>
  </cols>
  <sheetData>
    <row r="1" ht="15.75">
      <c r="A1" s="109" t="s">
        <v>617</v>
      </c>
    </row>
    <row r="2" spans="1:10" ht="15.75">
      <c r="A2" s="115"/>
      <c r="B2" s="116"/>
      <c r="C2" s="116"/>
      <c r="D2" s="116"/>
      <c r="E2" s="116"/>
      <c r="F2" s="116"/>
      <c r="G2" s="116"/>
      <c r="H2" s="116"/>
      <c r="I2" s="116"/>
      <c r="J2" s="116"/>
    </row>
    <row r="3" spans="1:10" ht="15.75">
      <c r="A3" s="319" t="s">
        <v>618</v>
      </c>
      <c r="B3" s="319"/>
      <c r="C3" s="319"/>
      <c r="D3" s="319"/>
      <c r="E3" s="319"/>
      <c r="F3" s="319"/>
      <c r="G3" s="116"/>
      <c r="H3" s="116"/>
      <c r="I3" s="116"/>
      <c r="J3" s="116"/>
    </row>
    <row r="4" spans="1:10" ht="15.75">
      <c r="A4" s="320" t="s">
        <v>1351</v>
      </c>
      <c r="B4" s="320"/>
      <c r="C4" s="320"/>
      <c r="D4" s="320"/>
      <c r="E4" s="320"/>
      <c r="F4" s="320"/>
      <c r="G4" s="116"/>
      <c r="H4" s="116"/>
      <c r="I4" s="116"/>
      <c r="J4" s="116"/>
    </row>
    <row r="5" spans="1:10" ht="15.75">
      <c r="A5" s="117"/>
      <c r="B5" s="116"/>
      <c r="C5" s="116"/>
      <c r="D5" s="116"/>
      <c r="E5" s="116"/>
      <c r="F5" s="116"/>
      <c r="G5" s="116"/>
      <c r="H5" s="116"/>
      <c r="I5" s="116"/>
      <c r="J5" s="116"/>
    </row>
    <row r="6" spans="1:10" ht="15.75">
      <c r="A6" s="118" t="s">
        <v>619</v>
      </c>
      <c r="B6" s="119" t="s">
        <v>620</v>
      </c>
      <c r="C6" s="119" t="s">
        <v>621</v>
      </c>
      <c r="D6" s="119" t="s">
        <v>622</v>
      </c>
      <c r="E6" s="119" t="s">
        <v>623</v>
      </c>
      <c r="F6" s="119" t="s">
        <v>624</v>
      </c>
      <c r="G6" s="116"/>
      <c r="H6" s="116"/>
      <c r="I6" s="116"/>
      <c r="J6" s="116"/>
    </row>
    <row r="7" spans="1:10" ht="15.75">
      <c r="A7" s="321" t="s">
        <v>821</v>
      </c>
      <c r="B7" s="322" t="s">
        <v>625</v>
      </c>
      <c r="C7" s="322" t="s">
        <v>626</v>
      </c>
      <c r="D7" s="321" t="s">
        <v>627</v>
      </c>
      <c r="E7" s="321" t="s">
        <v>628</v>
      </c>
      <c r="F7" s="120" t="s">
        <v>820</v>
      </c>
      <c r="G7" s="116"/>
      <c r="H7" s="116"/>
      <c r="I7" s="116"/>
      <c r="J7" s="116"/>
    </row>
    <row r="8" spans="1:10" ht="15.75">
      <c r="A8" s="321"/>
      <c r="B8" s="322"/>
      <c r="C8" s="322"/>
      <c r="D8" s="321"/>
      <c r="E8" s="321"/>
      <c r="F8" s="121" t="s">
        <v>822</v>
      </c>
      <c r="G8" s="116"/>
      <c r="H8" s="116"/>
      <c r="I8" s="116"/>
      <c r="J8" s="116"/>
    </row>
    <row r="9" spans="1:10" ht="15.75">
      <c r="A9" s="321"/>
      <c r="B9" s="322"/>
      <c r="C9" s="322"/>
      <c r="D9" s="321"/>
      <c r="E9" s="321"/>
      <c r="F9" s="122" t="s">
        <v>642</v>
      </c>
      <c r="G9" s="116"/>
      <c r="H9" s="116"/>
      <c r="I9" s="116"/>
      <c r="J9" s="116"/>
    </row>
    <row r="10" spans="1:10" ht="62.25" customHeight="1">
      <c r="A10" s="321" t="s">
        <v>629</v>
      </c>
      <c r="B10" s="123" t="s">
        <v>630</v>
      </c>
      <c r="C10" s="322" t="s">
        <v>631</v>
      </c>
      <c r="D10" s="321" t="s">
        <v>632</v>
      </c>
      <c r="E10" s="321" t="s">
        <v>2111</v>
      </c>
      <c r="F10" s="321" t="s">
        <v>1759</v>
      </c>
      <c r="G10" s="116"/>
      <c r="H10" s="116"/>
      <c r="I10" s="116"/>
      <c r="J10" s="116"/>
    </row>
    <row r="11" spans="1:10" ht="15.75">
      <c r="A11" s="321"/>
      <c r="B11" s="124" t="s">
        <v>2191</v>
      </c>
      <c r="C11" s="322"/>
      <c r="D11" s="321"/>
      <c r="E11" s="321"/>
      <c r="F11" s="321"/>
      <c r="G11" s="116"/>
      <c r="H11" s="116"/>
      <c r="I11" s="116"/>
      <c r="J11" s="116"/>
    </row>
    <row r="12" spans="1:10" ht="62.25" customHeight="1">
      <c r="A12" s="321" t="s">
        <v>633</v>
      </c>
      <c r="B12" s="322" t="s">
        <v>634</v>
      </c>
      <c r="C12" s="322" t="s">
        <v>635</v>
      </c>
      <c r="D12" s="120" t="s">
        <v>636</v>
      </c>
      <c r="E12" s="321" t="s">
        <v>2111</v>
      </c>
      <c r="F12" s="321" t="s">
        <v>1760</v>
      </c>
      <c r="G12" s="116"/>
      <c r="H12" s="116"/>
      <c r="I12" s="116"/>
      <c r="J12" s="116"/>
    </row>
    <row r="13" spans="1:10" ht="16.5" thickBot="1">
      <c r="A13" s="321"/>
      <c r="B13" s="322"/>
      <c r="C13" s="322"/>
      <c r="D13" s="122" t="s">
        <v>1950</v>
      </c>
      <c r="E13" s="321"/>
      <c r="F13" s="321"/>
      <c r="G13" s="116"/>
      <c r="H13" s="116"/>
      <c r="I13" s="116"/>
      <c r="J13" s="116"/>
    </row>
    <row r="14" spans="1:10" ht="39" thickBot="1">
      <c r="A14" s="125" t="s">
        <v>637</v>
      </c>
      <c r="B14" s="124" t="s">
        <v>1326</v>
      </c>
      <c r="C14" s="124" t="s">
        <v>638</v>
      </c>
      <c r="D14" s="122" t="s">
        <v>639</v>
      </c>
      <c r="E14" s="122" t="s">
        <v>2111</v>
      </c>
      <c r="F14" s="120" t="s">
        <v>1761</v>
      </c>
      <c r="G14" s="116"/>
      <c r="H14" s="116"/>
      <c r="I14" s="116"/>
      <c r="J14" s="116"/>
    </row>
    <row r="15" spans="1:10" ht="38.25">
      <c r="A15" s="323" t="s">
        <v>27</v>
      </c>
      <c r="B15" s="123" t="s">
        <v>28</v>
      </c>
      <c r="C15" s="123" t="s">
        <v>29</v>
      </c>
      <c r="D15" s="120" t="s">
        <v>632</v>
      </c>
      <c r="E15" s="325" t="s">
        <v>2111</v>
      </c>
      <c r="F15" s="327" t="s">
        <v>30</v>
      </c>
      <c r="G15" s="116"/>
      <c r="H15" s="116"/>
      <c r="I15" s="116"/>
      <c r="J15" s="116"/>
    </row>
    <row r="16" spans="1:10" ht="25.5">
      <c r="A16" s="327" t="s">
        <v>51</v>
      </c>
      <c r="B16" s="324" t="s">
        <v>52</v>
      </c>
      <c r="C16" s="324" t="s">
        <v>54</v>
      </c>
      <c r="D16" s="324" t="s">
        <v>54</v>
      </c>
      <c r="E16" s="326" t="s">
        <v>2111</v>
      </c>
      <c r="F16" s="327" t="s">
        <v>53</v>
      </c>
      <c r="G16" s="116"/>
      <c r="H16" s="116"/>
      <c r="I16" s="116"/>
      <c r="J16" s="116"/>
    </row>
    <row r="17" spans="1:10" ht="15.75">
      <c r="A17" s="116"/>
      <c r="B17" s="116"/>
      <c r="C17" s="116"/>
      <c r="D17" s="116"/>
      <c r="E17" s="116"/>
      <c r="F17" s="116"/>
      <c r="G17" s="116"/>
      <c r="H17" s="116"/>
      <c r="I17" s="116"/>
      <c r="J17" s="116"/>
    </row>
    <row r="18" spans="1:10" ht="15.75">
      <c r="A18" s="116"/>
      <c r="B18" s="116"/>
      <c r="C18" s="116"/>
      <c r="D18" s="116"/>
      <c r="E18" s="116"/>
      <c r="F18" s="116"/>
      <c r="G18" s="116"/>
      <c r="H18" s="116"/>
      <c r="I18" s="116"/>
      <c r="J18" s="116"/>
    </row>
    <row r="19" spans="1:10" ht="15.75">
      <c r="A19" s="116"/>
      <c r="B19" s="116"/>
      <c r="C19" s="116"/>
      <c r="D19" s="116"/>
      <c r="E19" s="116"/>
      <c r="F19" s="116"/>
      <c r="G19" s="116"/>
      <c r="H19" s="116"/>
      <c r="I19" s="116"/>
      <c r="J19" s="116"/>
    </row>
    <row r="20" spans="1:10" ht="15.75">
      <c r="A20" s="116"/>
      <c r="B20" s="116"/>
      <c r="C20" s="116"/>
      <c r="D20" s="116"/>
      <c r="E20" s="116"/>
      <c r="F20" s="116"/>
      <c r="G20" s="116"/>
      <c r="H20" s="116"/>
      <c r="I20" s="116"/>
      <c r="J20" s="116"/>
    </row>
    <row r="21" spans="1:10" ht="15.75">
      <c r="A21" s="116"/>
      <c r="B21" s="116"/>
      <c r="C21" s="116"/>
      <c r="D21" s="116"/>
      <c r="E21" s="116"/>
      <c r="F21" s="116"/>
      <c r="G21" s="116"/>
      <c r="H21" s="116"/>
      <c r="I21" s="116"/>
      <c r="J21" s="116"/>
    </row>
    <row r="22" spans="1:10" ht="15.75">
      <c r="A22" s="116"/>
      <c r="B22" s="116"/>
      <c r="C22" s="116"/>
      <c r="D22" s="116"/>
      <c r="E22" s="116"/>
      <c r="F22" s="116"/>
      <c r="G22" s="116"/>
      <c r="H22" s="116"/>
      <c r="I22" s="116"/>
      <c r="J22" s="116"/>
    </row>
    <row r="23" spans="1:10" ht="15.75">
      <c r="A23" s="116"/>
      <c r="B23" s="116"/>
      <c r="C23" s="116"/>
      <c r="D23" s="116"/>
      <c r="E23" s="116"/>
      <c r="F23" s="116"/>
      <c r="G23" s="116"/>
      <c r="H23" s="116"/>
      <c r="I23" s="116"/>
      <c r="J23" s="116"/>
    </row>
    <row r="24" spans="1:10" ht="15.75">
      <c r="A24" s="116"/>
      <c r="B24" s="116"/>
      <c r="C24" s="116"/>
      <c r="D24" s="116"/>
      <c r="E24" s="116"/>
      <c r="F24" s="116"/>
      <c r="G24" s="116"/>
      <c r="H24" s="116"/>
      <c r="I24" s="116"/>
      <c r="J24" s="116"/>
    </row>
    <row r="25" spans="1:10" ht="15.75">
      <c r="A25" s="116"/>
      <c r="B25" s="116"/>
      <c r="C25" s="116"/>
      <c r="D25" s="116"/>
      <c r="E25" s="116"/>
      <c r="F25" s="116"/>
      <c r="G25" s="116"/>
      <c r="H25" s="116"/>
      <c r="I25" s="116"/>
      <c r="J25" s="116"/>
    </row>
    <row r="26" spans="1:10" ht="15.75">
      <c r="A26" s="116"/>
      <c r="B26" s="116"/>
      <c r="C26" s="116"/>
      <c r="D26" s="116"/>
      <c r="E26" s="116"/>
      <c r="F26" s="116"/>
      <c r="G26" s="116"/>
      <c r="H26" s="116"/>
      <c r="I26" s="116"/>
      <c r="J26" s="116"/>
    </row>
    <row r="27" spans="1:10" ht="15.75">
      <c r="A27" s="116"/>
      <c r="B27" s="116"/>
      <c r="C27" s="116"/>
      <c r="D27" s="116"/>
      <c r="E27" s="116"/>
      <c r="F27" s="116"/>
      <c r="G27" s="116"/>
      <c r="H27" s="116"/>
      <c r="I27" s="116"/>
      <c r="J27" s="116"/>
    </row>
    <row r="28" spans="1:10" ht="15.75">
      <c r="A28" s="116"/>
      <c r="B28" s="116"/>
      <c r="C28" s="116"/>
      <c r="D28" s="116"/>
      <c r="E28" s="116"/>
      <c r="F28" s="116"/>
      <c r="G28" s="116"/>
      <c r="H28" s="116"/>
      <c r="I28" s="116"/>
      <c r="J28" s="116"/>
    </row>
    <row r="29" spans="1:10" ht="15.75">
      <c r="A29" s="116"/>
      <c r="B29" s="116"/>
      <c r="C29" s="116"/>
      <c r="D29" s="116"/>
      <c r="E29" s="116"/>
      <c r="F29" s="116"/>
      <c r="G29" s="116"/>
      <c r="H29" s="116"/>
      <c r="I29" s="116"/>
      <c r="J29" s="116"/>
    </row>
    <row r="30" spans="1:10" ht="15.75">
      <c r="A30" s="116"/>
      <c r="B30" s="116"/>
      <c r="C30" s="116"/>
      <c r="D30" s="116"/>
      <c r="E30" s="116"/>
      <c r="F30" s="116"/>
      <c r="G30" s="116"/>
      <c r="H30" s="116"/>
      <c r="I30" s="116"/>
      <c r="J30" s="116"/>
    </row>
    <row r="31" spans="1:10" ht="15.75">
      <c r="A31" s="116"/>
      <c r="B31" s="116"/>
      <c r="C31" s="116"/>
      <c r="D31" s="116"/>
      <c r="E31" s="116"/>
      <c r="F31" s="116"/>
      <c r="G31" s="116"/>
      <c r="H31" s="116"/>
      <c r="I31" s="116"/>
      <c r="J31" s="116"/>
    </row>
    <row r="32" spans="1:10" ht="15.75">
      <c r="A32" s="116"/>
      <c r="B32" s="116"/>
      <c r="C32" s="116"/>
      <c r="D32" s="116"/>
      <c r="E32" s="116"/>
      <c r="F32" s="116"/>
      <c r="G32" s="116"/>
      <c r="H32" s="116"/>
      <c r="I32" s="116"/>
      <c r="J32" s="116"/>
    </row>
    <row r="33" spans="1:10" ht="15.75">
      <c r="A33" s="116"/>
      <c r="B33" s="116"/>
      <c r="C33" s="116"/>
      <c r="D33" s="116"/>
      <c r="E33" s="116"/>
      <c r="F33" s="116"/>
      <c r="G33" s="116"/>
      <c r="H33" s="116"/>
      <c r="I33" s="116"/>
      <c r="J33" s="116"/>
    </row>
    <row r="34" spans="1:10" ht="15.75">
      <c r="A34" s="116"/>
      <c r="B34" s="116"/>
      <c r="C34" s="116"/>
      <c r="D34" s="116"/>
      <c r="E34" s="116"/>
      <c r="F34" s="116"/>
      <c r="G34" s="116"/>
      <c r="H34" s="116"/>
      <c r="I34" s="116"/>
      <c r="J34" s="116"/>
    </row>
    <row r="35" spans="1:10" ht="15.75">
      <c r="A35" s="116"/>
      <c r="B35" s="116"/>
      <c r="C35" s="116"/>
      <c r="D35" s="116"/>
      <c r="E35" s="116"/>
      <c r="F35" s="116"/>
      <c r="G35" s="116"/>
      <c r="H35" s="116"/>
      <c r="I35" s="116"/>
      <c r="J35" s="116"/>
    </row>
    <row r="36" spans="1:10" ht="15.75">
      <c r="A36" s="116"/>
      <c r="B36" s="116"/>
      <c r="C36" s="116"/>
      <c r="D36" s="116"/>
      <c r="E36" s="116"/>
      <c r="F36" s="116"/>
      <c r="G36" s="116"/>
      <c r="H36" s="116"/>
      <c r="I36" s="116"/>
      <c r="J36" s="116"/>
    </row>
  </sheetData>
  <mergeCells count="17">
    <mergeCell ref="D7:D9"/>
    <mergeCell ref="F10:F11"/>
    <mergeCell ref="A12:A13"/>
    <mergeCell ref="B12:B13"/>
    <mergeCell ref="C12:C13"/>
    <mergeCell ref="E12:E13"/>
    <mergeCell ref="F12:F13"/>
    <mergeCell ref="A3:F3"/>
    <mergeCell ref="A4:F4"/>
    <mergeCell ref="E7:E9"/>
    <mergeCell ref="A10:A11"/>
    <mergeCell ref="C10:C11"/>
    <mergeCell ref="D10:D11"/>
    <mergeCell ref="E10:E11"/>
    <mergeCell ref="A7:A9"/>
    <mergeCell ref="B7:B9"/>
    <mergeCell ref="C7:C9"/>
  </mergeCells>
  <printOptions/>
  <pageMargins left="0.747916666666667" right="0.747916666666667" top="0.984027777777778" bottom="0.984027777777778" header="0.511805555555556" footer="0.511805555555556"/>
  <pageSetup horizontalDpi="300" verticalDpi="3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MRLS RO2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MRLS RO2</dc:creator>
  <cp:keywords/>
  <dc:description/>
  <cp:lastModifiedBy>acer</cp:lastModifiedBy>
  <cp:lastPrinted>2010-12-08T01:28:39Z</cp:lastPrinted>
  <dcterms:created xsi:type="dcterms:W3CDTF">1999-01-01T09:21:08Z</dcterms:created>
  <dcterms:modified xsi:type="dcterms:W3CDTF">2010-12-08T01:51:21Z</dcterms:modified>
  <cp:category/>
  <cp:version/>
  <cp:contentType/>
  <cp:contentStatus/>
</cp:coreProperties>
</file>